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ТРУБА,МЕТАЛЛ" sheetId="1" r:id="rId1"/>
  </sheets>
  <definedNames>
    <definedName name="_xlnm.Print_Area" localSheetId="0">'ТРУБА,МЕТАЛЛ'!$A$1:$M$215</definedName>
    <definedName name="Excel_BuiltIn_Print_Area_1_1">'ТРУБА,МЕТАЛЛ'!$A$1:$M$216</definedName>
    <definedName name="Excel_BuiltIn_Print_Area_1_1_1">'ТРУБА,МЕТАЛЛ'!$A$1:$M$217</definedName>
    <definedName name="Excel_BuiltIn_Print_Area_1_1_1_1">'ТРУБА,МЕТАЛЛ'!$A$1:$M$218</definedName>
    <definedName name="Excel_BuiltIn_Print_Area_1_1_1_1_1">'ТРУБА,МЕТАЛЛ'!$A$1:$M$222</definedName>
    <definedName name="Excel_BuiltIn_Print_Area_1_1_1_1_1_1">'ТРУБА,МЕТАЛЛ'!$A$1:$M$225</definedName>
    <definedName name="Excel_BuiltIn_Print_Area_1_1_1_1_1_1_1">'ТРУБА,МЕТАЛЛ'!$A$1:$M$228</definedName>
    <definedName name="Excel_BuiltIn_Print_Area_1_1_1_1_1_1_1_1">'ТРУБА,МЕТАЛЛ'!$A$1:$M$229</definedName>
    <definedName name="Excel_BuiltIn_Print_Area_1_1_1_1_1_1_1_1_1">'ТРУБА,МЕТАЛЛ'!$A$1:$M$230</definedName>
    <definedName name="Excel_BuiltIn_Print_Area_1_1_1_1_1_1_1_1_1_1">'ТРУБА,МЕТАЛЛ'!$A$1:$M$233</definedName>
    <definedName name="Excel_BuiltIn_Print_Area_1_1_1_1_1_1_1_1_1_1_1">'ТРУБА,МЕТАЛЛ'!$A$1:$M$235</definedName>
    <definedName name="Excel_BuiltIn_Print_Area_1_1_1_1_1_1_1_1_1_1_1_1">'ТРУБА,МЕТАЛЛ'!$A$1:$M$234</definedName>
    <definedName name="Excel_BuiltIn_Print_Area_1_1_1_1_1_1_1_1_1_1_1_1_1">"$#ССЫЛ!.$A$1:$M$489"</definedName>
    <definedName name="Excel_BuiltIn_Print_Area_1_1_1_1_1_1_1_1_1_1_1_1_1_1">"$#ССЫЛ!.$A$1:$M$504"</definedName>
    <definedName name="Excel_BuiltIn_Print_Area_1_1_1_1_1_1_1_1_1_1_1_1_1_1_1">"$#ССЫЛ!.$A$1:$M$474"</definedName>
    <definedName name="Excel_BuiltIn_Print_Area_1_1_1_1_1_1_1_1_1_1_1_1_1_1_1_1">"$#ССЫЛ!.$A$1:$M$541"</definedName>
    <definedName name="Excel_BuiltIn_Print_Area_1_1_1_1_1_1_1_1_1_1_1_1_1_1_1_1_1">'ТРУБА,МЕТАЛЛ'!$A$1:$M$242</definedName>
    <definedName name="Excel_BuiltIn_Print_Area_1_1_1_1_1_1_1_1_1_1_1_1_1_1_1_1_1_1">'ТРУБА,МЕТАЛЛ'!$A$1:$M$182</definedName>
    <definedName name="Excel_BuiltIn_Print_Area_1_1_1_1_1_1_1_1_1_1_1_1_1_1_1_1_1_1_1">'ТРУБА,МЕТАЛЛ'!$A$1:$M$179</definedName>
    <definedName name="Excel_BuiltIn_Print_Area_1_1_1_1_1_1_1_1_1_1_1_1_1_1_1_1_1_1_1_1">'ТРУБА,МЕТАЛЛ'!$A$1:$M$162</definedName>
    <definedName name="Excel_BuiltIn_Print_Area_1_1_1_1_1_1_1_1_1_1_1_1_1_1_1_1_1_1_1_1_1">'ТРУБА,МЕТАЛЛ'!$A$1:$M$178</definedName>
    <definedName name="Excel_BuiltIn_Print_Area_1_1_1_1_1_1_1_1_1_1_1_1_1_1_1_1_1_1_1_1_1_1">'ТРУБА,МЕТАЛЛ'!$A$1:$M$164</definedName>
    <definedName name="Excel_BuiltIn_Print_Area_1_1_1_1_1_1_1_1_1_1_1_1_1_1_1_1_1_1_1_1_1_1_1">'ТРУБА,МЕТАЛЛ'!$A$1:$M$163</definedName>
    <definedName name="Excel_BuiltIn_Print_Area_1_1_1_1_1_1_1_1_1_1_1_1_1_1_1_1_1_1_1_1_1_1_1_1">'ТРУБА,МЕТАЛЛ'!$A$1:$M$160</definedName>
    <definedName name="Excel_BuiltIn_Print_Area_1_1_1_1_1_1_1_1_1_1_1_1_1_1_1_1_1_1_1_1_1_1_1_1_1">'ТРУБА,МЕТАЛЛ'!$A$1:$M$159</definedName>
    <definedName name="Excel_BuiltIn_Print_Area_1_1_1_1_1_1_1_1_1_1_1_1_1_1_1_1_1_1_1_1_1_1_1_1_1_1">'ТРУБА,МЕТАЛЛ'!$A$1:$M$157</definedName>
    <definedName name="Excel_BuiltIn_Print_Area_1_1_1_1_1_1_1_1_1_1_1_1_1_1_1_1_1_1_1_1_1_1_1_1_1_1_1">'ТРУБА,МЕТАЛЛ'!$A$1:$M$434</definedName>
    <definedName name="Excel_BuiltIn_Print_Area_1_1_1_1_1_1_1_1_1_1_1_1_1_1_1_1_1_1_1_1_1_1_1_1_1_1_1_1">'ТРУБА,МЕТАЛЛ'!$A$1:$M$151</definedName>
    <definedName name="Excel_BuiltIn_Print_Area_1_1_1_1_1_1_1_1_1_1_1_1_1_1_1_1_1_1_1_1_1_1_1_1_1_1_1_1_1">'ТРУБА,МЕТАЛЛ'!$A$1:$M$155</definedName>
    <definedName name="Excel_BuiltIn_Print_Area_1_1_1_1_1_1_1_1_1_1_1_1_1_1_1_1_1_1_1_1_1_1_1_1_1_1_1_1_1_1">"$#ССЫЛ!.$A$1:$BF$99"</definedName>
    <definedName name="Excel_BuiltIn_Print_Area_1_1_1_1_1_1_1_1_1_1_1_1_1_1_1_1_1_1_1_1_1_1_1_1_1_1_1_1_1_1_1">'ТРУБА,МЕТАЛЛ'!$A$1:$BZ$102</definedName>
    <definedName name="Excel_BuiltIn_Print_Area_1_1_1_1_1_1_1_1_1_1_1_1_1_1_1_1_1_1_1_1_1_1_1_1_1_1_1_1_1_1_1_1">"$#ССЫЛ!.$#ССЫЛ!$#ССЫЛ!:$#ССЫЛ!$#ССЫЛ!"</definedName>
    <definedName name="Excel_BuiltIn_Print_Area_1_1_1_1_1_1_1_1_1_1_1_1_1_1_1_1_1_1_1_1_1_1_1_1_1_1_1_1_1_1_1_1_1">"$#ССЫЛ!.$#ССЫЛ!$#ССЫЛ!:$#ССЫЛ!$#ССЫЛ!"</definedName>
    <definedName name="Excel_BuiltIn_Print_Area_1_1_1_1_1_1_1_1_1_1_1_1_1_1_1_1_1_1_1_1_1_1_1_1_1_1_1_1_1_1_1_1_1_1">"$#ССЫЛ!.$#ССЫЛ!$#ССЫЛ!:$#ССЫЛ!$#ССЫЛ!"</definedName>
    <definedName name="Excel_BuiltIn_Print_Area_1_1_1_1_1_1_1_1_1_1_1_1_1_1_1_1_1_1_1_1_1_1_1_1_1_1_1_1_1_1_1_1_1_1_1">'ТРУБА,МЕТАЛЛ'!$A$1:$CM$102</definedName>
    <definedName name="Excel_BuiltIn_Print_Area_1_2">"$#ССЫЛ!.$A$1:$K$536"</definedName>
    <definedName name="Excel_BuiltIn_Print_Area_2_1">'ТРУБА,МЕТАЛЛ'!$A$1:$M$236</definedName>
    <definedName name="Excel_BuiltIn_Print_Area_2_1_1">'ТРУБА,МЕТАЛЛ'!$A$1:$M$239</definedName>
    <definedName name="Excel_BuiltIn_Print_Area_2_1_1_1">'ТРУБА,МЕТАЛЛ'!$A$1:$M$240</definedName>
    <definedName name="Excel_BuiltIn_Print_Area_2_1_1_1_1">'ТРУБА,МЕТАЛЛ'!$A$1:$M$241</definedName>
    <definedName name="Excel_BuiltIn_Print_Area_2_1_1_1_1_1">'ТРУБА,МЕТАЛЛ'!$A$1:$M$247</definedName>
    <definedName name="Excel_BuiltIn_Print_Area_2_1_1_1_1_1_1">'ТРУБА,МЕТАЛЛ'!$A$1:$M$248</definedName>
    <definedName name="Excel_BuiltIn_Print_Area_2_1_1_1_1_1_1_1">'ТРУБА,МЕТАЛЛ'!$A$1:$M$245</definedName>
    <definedName name="Excel_BuiltIn_Print_Area_2_1_1_1_1_1_1_1_1">'ТРУБА,МЕТАЛЛ'!$A$1:$M$246</definedName>
    <definedName name="Excel_BuiltIn_Print_Area_2_1_1_1_1_1_1_1_1_1">'ТРУБА,МЕТАЛЛ'!$A$1:$M$243</definedName>
    <definedName name="Excel_BuiltIn_Print_Area_2_1_1_1_1_1_1_1_1_1_1">'ТРУБА,МЕТАЛЛ'!$A$1:$M$254</definedName>
    <definedName name="Excel_BuiltIn_Print_Area_2_1_1_1_1_1_1_1_1_1_1_1">'ТРУБА,МЕТАЛЛ'!$A$1:$M$226</definedName>
    <definedName name="Excel_BuiltIn_Print_Area_2_1_1_1_1_1_1_1_1_1_1_1_1">'ТРУБА,МЕТАЛЛ'!$A$1:$M$213</definedName>
    <definedName name="Excel_BuiltIn_Print_Area_2_1_1_1_1_1_1_1_1_1_1_1_1_1_1">'ТРУБА,МЕТАЛЛ'!$A$1:$M$212</definedName>
    <definedName name="Excel_BuiltIn_Print_Area_2_1_1_1_1_1_1_1_1_1_1_1_1_1_1_1">'ТРУБА,МЕТАЛЛ'!$A$1:$N$214</definedName>
    <definedName name="Excel_BuiltIn_Print_Area_2_1_1_1_1_1_1_1_1_1_1_1_1_1_1_1_1_1">'ТРУБА,МЕТАЛЛ'!$A$1:$N$210</definedName>
    <definedName name="Excel_BuiltIn_Print_Area_2_1_1_1_1_1_1_1_1_1_1_1_1_1_1_1_1_1_1">'ТРУБА,МЕТАЛЛ'!$A$1:$M$210</definedName>
    <definedName name="Excel_BuiltIn_Print_Area_2_1_1_1_1_1_1_1_1_1_1_1_1_1_1_1_1_1_1_1">"$#ССЫЛ!.$A$1:$K$556"</definedName>
    <definedName name="Excel_BuiltIn_Print_Area_2_1_1_1_1_1_1_1_1_1_1_1_1_1_1_1_1_1_1_1_1">'ТРУБА,МЕТАЛЛ'!$A$1:$M$167</definedName>
    <definedName name="Excel_BuiltIn_Print_Area_2_1_1_1_1_1_1_1_1_1_1_1_1_1_1_1_1_1_1_1_1_1">"$#ССЫЛ!.$A$1:$K$562"</definedName>
    <definedName name="Excel_BuiltIn_Print_Area_2_1_1_1_1_1_1_1_1_1_1_1_1_1_1_1_1_1_1_1_1_1_1">"$#ССЫЛ!.$A$1:$K$571"</definedName>
    <definedName name="Excel_BuiltIn_Print_Area_2_1_1_1_1_1_1_1_1_1_1_1_1_1_1_1_1_1_1_1_1_1_1_1">"$#ССЫЛ!.$A$1:$BH$99"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213" authorId="0">
      <text>
        <r>
          <rPr>
            <b/>
            <sz val="8"/>
            <color indexed="8"/>
            <rFont val="Tahoma"/>
            <family val="2"/>
          </rPr>
          <t xml:space="preserve">Komp:
</t>
        </r>
      </text>
    </comment>
  </commentList>
</comments>
</file>

<file path=xl/sharedStrings.xml><?xml version="1.0" encoding="utf-8"?>
<sst xmlns="http://schemas.openxmlformats.org/spreadsheetml/2006/main" count="482" uniqueCount="248">
  <si>
    <t xml:space="preserve">  Тел\Факс 67-75-61(многоканальный), 29-52-16, 29-52-08</t>
  </si>
  <si>
    <t>Адрес офиса и склада №2: г. Саратов, 2-ой Станционный проезд б/н</t>
  </si>
  <si>
    <t>Адрес склада № 1: г.Саратов, Проспект Строителей, 31 (территория ЖБК 1)</t>
  </si>
  <si>
    <r>
      <t xml:space="preserve">Почта: </t>
    </r>
    <r>
      <rPr>
        <b/>
        <sz val="32"/>
        <color indexed="12"/>
        <rFont val="Palatino Linotype"/>
        <family val="1"/>
      </rPr>
      <t>rosmet84@mail.ru</t>
    </r>
    <r>
      <rPr>
        <b/>
        <sz val="32"/>
        <rFont val="Palatino Linotype"/>
        <family val="1"/>
      </rPr>
      <t xml:space="preserve">,  </t>
    </r>
    <r>
      <rPr>
        <b/>
        <sz val="32"/>
        <color indexed="12"/>
        <rFont val="Palatino Linotype"/>
        <family val="1"/>
      </rPr>
      <t>rosmet11@mail.ru</t>
    </r>
    <r>
      <rPr>
        <b/>
        <sz val="32"/>
        <rFont val="Palatino Linotype"/>
        <family val="1"/>
      </rPr>
      <t xml:space="preserve"> ,  </t>
    </r>
    <r>
      <rPr>
        <b/>
        <sz val="32"/>
        <color indexed="12"/>
        <rFont val="Palatino Linotype"/>
        <family val="1"/>
      </rPr>
      <t>rosmet_saratov@mail.ru</t>
    </r>
    <r>
      <rPr>
        <b/>
        <sz val="32"/>
        <rFont val="Palatino Linotype"/>
        <family val="1"/>
      </rPr>
      <t xml:space="preserve"> </t>
    </r>
  </si>
  <si>
    <t>www.rosmetsar.ru</t>
  </si>
  <si>
    <t>Цены указаны с учетом НДС 20%</t>
  </si>
  <si>
    <t>Изменен 29.04.2021г.</t>
  </si>
  <si>
    <t xml:space="preserve">ПРАЙС-ЛИСТ         </t>
  </si>
  <si>
    <t>При покупке менее стандартной длины хлыста + 10% к цене.</t>
  </si>
  <si>
    <t xml:space="preserve">              Металлопрокат (труба, швеллер, полоса, уголок, лист)</t>
  </si>
  <si>
    <t>ТРУБА водогазопроводная ГОСТ 3262-75</t>
  </si>
  <si>
    <t>ТРУБА электросварная профильная ГОСТ8645-88, 30245-2003</t>
  </si>
  <si>
    <t>Диаметр</t>
  </si>
  <si>
    <t>Хлыст</t>
  </si>
  <si>
    <t>Вес (п/м)</t>
  </si>
  <si>
    <t>Цена за кг</t>
  </si>
  <si>
    <t>Цена за метр</t>
  </si>
  <si>
    <t>Резка</t>
  </si>
  <si>
    <t>15х2,8</t>
  </si>
  <si>
    <t>10х10х1,2</t>
  </si>
  <si>
    <t>20х2,8</t>
  </si>
  <si>
    <t>15х15х1,2</t>
  </si>
  <si>
    <t>25х2,8</t>
  </si>
  <si>
    <t>15х15х1,5</t>
  </si>
  <si>
    <t>25х3,2</t>
  </si>
  <si>
    <t>20х20х1,2</t>
  </si>
  <si>
    <t>32х2,8</t>
  </si>
  <si>
    <t>20х20х1,5</t>
  </si>
  <si>
    <t>32х3,2</t>
  </si>
  <si>
    <t>20х20х2,0</t>
  </si>
  <si>
    <t>40х3,0</t>
  </si>
  <si>
    <t>6,0/10,0</t>
  </si>
  <si>
    <t>25х25х1,5</t>
  </si>
  <si>
    <t>40х3,5</t>
  </si>
  <si>
    <t>25х25х2,0</t>
  </si>
  <si>
    <t>50х3,0</t>
  </si>
  <si>
    <t>30х30х1,5</t>
  </si>
  <si>
    <t>ТРУБА электросварная ГОСТ 10704-91</t>
  </si>
  <si>
    <t>30х30х2,0</t>
  </si>
  <si>
    <t>40х20х1,5</t>
  </si>
  <si>
    <t>40х20х2,0</t>
  </si>
  <si>
    <t>40х25х1,5</t>
  </si>
  <si>
    <t xml:space="preserve">32х1,2 </t>
  </si>
  <si>
    <t>40х25х2,0</t>
  </si>
  <si>
    <t>57х2,8 ТМК</t>
  </si>
  <si>
    <t>40х40х1,5</t>
  </si>
  <si>
    <t>57х3,0</t>
  </si>
  <si>
    <t>40х40х2,0</t>
  </si>
  <si>
    <t>57х3,0 ТМК</t>
  </si>
  <si>
    <t>40х40х3,0</t>
  </si>
  <si>
    <t>57х3,5</t>
  </si>
  <si>
    <t>50х25х1,8</t>
  </si>
  <si>
    <t>57х3,5ТМК</t>
  </si>
  <si>
    <t>9,5/6,00</t>
  </si>
  <si>
    <t>50х25х2,0</t>
  </si>
  <si>
    <t>76х2,8</t>
  </si>
  <si>
    <t>50х50х1,5</t>
  </si>
  <si>
    <t>76х3,0</t>
  </si>
  <si>
    <t>50х50х2,0</t>
  </si>
  <si>
    <t>76х3,0ТМК</t>
  </si>
  <si>
    <t>50х50х3,0</t>
  </si>
  <si>
    <t>76х3,5</t>
  </si>
  <si>
    <t>60х30х2,0</t>
  </si>
  <si>
    <t>76х4,0ТМК</t>
  </si>
  <si>
    <t>60х30х3,0</t>
  </si>
  <si>
    <t>89х3,0</t>
  </si>
  <si>
    <t>11,4/12</t>
  </si>
  <si>
    <t>60х40х1,8</t>
  </si>
  <si>
    <t>89х3,5</t>
  </si>
  <si>
    <t>60х40х2,0</t>
  </si>
  <si>
    <t>89х4,0</t>
  </si>
  <si>
    <t>60х40х2,8</t>
  </si>
  <si>
    <t>102х3,0</t>
  </si>
  <si>
    <t>60х40х3,0</t>
  </si>
  <si>
    <t>102х3,5</t>
  </si>
  <si>
    <t>60х60х2,0</t>
  </si>
  <si>
    <t>108х2,8 ТМК</t>
  </si>
  <si>
    <t>60х60х3,0</t>
  </si>
  <si>
    <t>108х3,0ТМК</t>
  </si>
  <si>
    <t>60х60х4,0</t>
  </si>
  <si>
    <t>108х3,5</t>
  </si>
  <si>
    <t>80х40х2,0</t>
  </si>
  <si>
    <t>108х3,5 ТМК</t>
  </si>
  <si>
    <t>11,00/6,00</t>
  </si>
  <si>
    <t>80х40х3,0</t>
  </si>
  <si>
    <t>108х4,0</t>
  </si>
  <si>
    <t>80х60х2,0</t>
  </si>
  <si>
    <t>133х4,0</t>
  </si>
  <si>
    <t>80х60х3,0</t>
  </si>
  <si>
    <t>133х4,5 ТМК</t>
  </si>
  <si>
    <t>80х80х2,0</t>
  </si>
  <si>
    <t>159х4,0</t>
  </si>
  <si>
    <t>80х80х3,0</t>
  </si>
  <si>
    <t>159х4,0ТМК</t>
  </si>
  <si>
    <t>11,85 жбк</t>
  </si>
  <si>
    <t>80х80х4,0</t>
  </si>
  <si>
    <t>159х4,5</t>
  </si>
  <si>
    <t>80х80х5,0</t>
  </si>
  <si>
    <t>159х5,0ТМК</t>
  </si>
  <si>
    <t>100х50х2,0</t>
  </si>
  <si>
    <t>159х6,0</t>
  </si>
  <si>
    <t>100х50х3,0</t>
  </si>
  <si>
    <t>219х4,5</t>
  </si>
  <si>
    <t>100х100х3,0</t>
  </si>
  <si>
    <t>219х5,0</t>
  </si>
  <si>
    <t>100х100х4,0</t>
  </si>
  <si>
    <t>219х6,0</t>
  </si>
  <si>
    <t>120х80х3,0</t>
  </si>
  <si>
    <t>120х120х4</t>
  </si>
  <si>
    <t>140х140х4</t>
  </si>
  <si>
    <t>ТРУБА электросварная  группа  ТО(вода)</t>
  </si>
  <si>
    <t>ТРУБА некондиция ТО 1373-05-01003288-2000</t>
  </si>
  <si>
    <t>102х3</t>
  </si>
  <si>
    <t>ТРУБА ВИТАЯ</t>
  </si>
  <si>
    <t>32х2,8(вн25)</t>
  </si>
  <si>
    <t xml:space="preserve">108х3,0 </t>
  </si>
  <si>
    <t>42х2,8(вн32)</t>
  </si>
  <si>
    <t>48х3,0(вн40)</t>
  </si>
  <si>
    <t>89х2,8</t>
  </si>
  <si>
    <t>ТРУБА бесшовная ГОСТ 8732-78, 8734-78</t>
  </si>
  <si>
    <t xml:space="preserve">ШВЕЛЛЕР ГОСТ 8240-97 Ст3пс5 </t>
  </si>
  <si>
    <t xml:space="preserve">Цена за метр </t>
  </si>
  <si>
    <t>32х4,0</t>
  </si>
  <si>
    <t>разномер</t>
  </si>
  <si>
    <t>5 (П)</t>
  </si>
  <si>
    <t>34х3,0</t>
  </si>
  <si>
    <t>6,5(У)</t>
  </si>
  <si>
    <t>8,00 (У)</t>
  </si>
  <si>
    <t>45х3,0</t>
  </si>
  <si>
    <t>10,00 (У/П)</t>
  </si>
  <si>
    <t>48х3,0</t>
  </si>
  <si>
    <t>12,00 (У/П)</t>
  </si>
  <si>
    <t>14,00(У/П)</t>
  </si>
  <si>
    <t>57х4,0</t>
  </si>
  <si>
    <t>16,00(У/П)</t>
  </si>
  <si>
    <t>57х5,0</t>
  </si>
  <si>
    <t>18,00 (У/П)</t>
  </si>
  <si>
    <t>20,00 (У/П)</t>
  </si>
  <si>
    <t>76х4,0</t>
  </si>
  <si>
    <t>24 У</t>
  </si>
  <si>
    <t>БАЛКА ГОСТ 8239-89</t>
  </si>
  <si>
    <t>89х6,0</t>
  </si>
  <si>
    <t>102х4,0</t>
  </si>
  <si>
    <t>108х6,0</t>
  </si>
  <si>
    <t>133х5,0</t>
  </si>
  <si>
    <t>10,00-12,00</t>
  </si>
  <si>
    <t>159х8,0</t>
  </si>
  <si>
    <t>219х8,0</t>
  </si>
  <si>
    <t>24 М</t>
  </si>
  <si>
    <t>219х8 09г2С</t>
  </si>
  <si>
    <t>25 К2</t>
  </si>
  <si>
    <t>ПОЛОСА  ГОСТ 380-2005</t>
  </si>
  <si>
    <t>ТРУБА оцинкованная ГОСТ 3262-75</t>
  </si>
  <si>
    <t>Длина хлыста (м)</t>
  </si>
  <si>
    <t>15х2,5</t>
  </si>
  <si>
    <t>25х4,0</t>
  </si>
  <si>
    <t>20х2,5</t>
  </si>
  <si>
    <t>40х4,0</t>
  </si>
  <si>
    <t>50х5,0</t>
  </si>
  <si>
    <t>КВАДРАТ ГОСТ 2591-88</t>
  </si>
  <si>
    <t>6,0/7,85</t>
  </si>
  <si>
    <t>6,/7,85</t>
  </si>
  <si>
    <t>76х3,2</t>
  </si>
  <si>
    <t>89х3,2</t>
  </si>
  <si>
    <t>6,00/7,85</t>
  </si>
  <si>
    <t>ШЕСТИГРАННИК Ст20, Ст35, Ст45 ГОСТ 2879-88</t>
  </si>
  <si>
    <t>УГОЛОК равнополочный ГОСТ 8509-93 Ст3сп/пс</t>
  </si>
  <si>
    <t>25х3</t>
  </si>
  <si>
    <t>25х4</t>
  </si>
  <si>
    <t>32х3</t>
  </si>
  <si>
    <t>32х4</t>
  </si>
  <si>
    <t>35х4</t>
  </si>
  <si>
    <t>40х3</t>
  </si>
  <si>
    <t>40х4</t>
  </si>
  <si>
    <t>45х4</t>
  </si>
  <si>
    <t>50х4</t>
  </si>
  <si>
    <t>50х5</t>
  </si>
  <si>
    <t>63х5</t>
  </si>
  <si>
    <t>75х5</t>
  </si>
  <si>
    <t>75х6</t>
  </si>
  <si>
    <t>90х6</t>
  </si>
  <si>
    <t>90х7</t>
  </si>
  <si>
    <t>100х7</t>
  </si>
  <si>
    <t>100х8</t>
  </si>
  <si>
    <t xml:space="preserve">АРМАТУРА АI Гладкая ГОСТ 5781-82  </t>
  </si>
  <si>
    <t>ЛИСТ горячекатанный ГОСТ 14637-89 ,19903-2015,380-2005</t>
  </si>
  <si>
    <t>Толщина</t>
  </si>
  <si>
    <t>Размер листа (м)</t>
  </si>
  <si>
    <t>Вес листа</t>
  </si>
  <si>
    <t>Цена за лист</t>
  </si>
  <si>
    <t>1,25х2,50</t>
  </si>
  <si>
    <t>11,7/5,85 ст</t>
  </si>
  <si>
    <t>1,50х6,00</t>
  </si>
  <si>
    <t>АРМАТУРА АIII  Рифленая ГОСТ Р 52544-2006</t>
  </si>
  <si>
    <t>10 А500С</t>
  </si>
  <si>
    <t>ЛИСТ холоднокатанный ГОСТ 16523-97</t>
  </si>
  <si>
    <t>12 А500С</t>
  </si>
  <si>
    <t>14 А500С</t>
  </si>
  <si>
    <t>16 А500С</t>
  </si>
  <si>
    <t>АРМАТУРА композитная полимерная</t>
  </si>
  <si>
    <t>Цена за метр PLTC</t>
  </si>
  <si>
    <r>
      <t>Витая</t>
    </r>
    <r>
      <rPr>
        <b/>
        <sz val="18"/>
        <rFont val="Constantia"/>
        <family val="1"/>
      </rPr>
      <t>/</t>
    </r>
    <r>
      <rPr>
        <b/>
        <sz val="14"/>
        <rFont val="Constantia"/>
        <family val="1"/>
      </rPr>
      <t>ТО</t>
    </r>
  </si>
  <si>
    <t>PARTNER</t>
  </si>
  <si>
    <t>ЛИСТ оцинкованный ГОСТ 19904-90, 14018-80</t>
  </si>
  <si>
    <r>
      <t xml:space="preserve">4 </t>
    </r>
    <r>
      <rPr>
        <b/>
        <sz val="13"/>
        <rFont val="Arial"/>
        <family val="2"/>
      </rPr>
      <t xml:space="preserve"> бухта(100м)</t>
    </r>
  </si>
  <si>
    <r>
      <t xml:space="preserve">5 </t>
    </r>
    <r>
      <rPr>
        <b/>
        <sz val="13"/>
        <rFont val="Arial"/>
        <family val="2"/>
      </rPr>
      <t xml:space="preserve"> бухта(100м)</t>
    </r>
  </si>
  <si>
    <r>
      <t xml:space="preserve">6 </t>
    </r>
    <r>
      <rPr>
        <b/>
        <sz val="13"/>
        <rFont val="Arial"/>
        <family val="2"/>
      </rPr>
      <t xml:space="preserve"> бухта(100м)</t>
    </r>
  </si>
  <si>
    <r>
      <t xml:space="preserve">7 </t>
    </r>
    <r>
      <rPr>
        <b/>
        <sz val="13"/>
        <rFont val="Arial"/>
        <family val="2"/>
      </rPr>
      <t xml:space="preserve"> бухта(100м)</t>
    </r>
  </si>
  <si>
    <r>
      <t xml:space="preserve">8 </t>
    </r>
    <r>
      <rPr>
        <b/>
        <sz val="13"/>
        <rFont val="Arial"/>
        <family val="2"/>
      </rPr>
      <t>бухта(100м)</t>
    </r>
  </si>
  <si>
    <r>
      <t xml:space="preserve">9 </t>
    </r>
    <r>
      <rPr>
        <b/>
        <sz val="13"/>
        <rFont val="Arial"/>
        <family val="2"/>
      </rPr>
      <t>бухта(50м)</t>
    </r>
  </si>
  <si>
    <t>ЛИСТ рифленый (чечевичный) ст3спГОСТ 380-2005,8568-77</t>
  </si>
  <si>
    <r>
      <t xml:space="preserve">10 </t>
    </r>
    <r>
      <rPr>
        <b/>
        <sz val="13"/>
        <rFont val="Arial"/>
        <family val="2"/>
      </rPr>
      <t>бухта(100м)</t>
    </r>
  </si>
  <si>
    <t>Сетка базальтовая 50(25)-100</t>
  </si>
  <si>
    <t>169/м2</t>
  </si>
  <si>
    <t>Комп. сетка 50х50 карта 380х2000 0,76 м2</t>
  </si>
  <si>
    <t>Комп. сетка 50х50 карта 500х2000 1,00 м2</t>
  </si>
  <si>
    <t>Комплектующие</t>
  </si>
  <si>
    <t xml:space="preserve">Цена </t>
  </si>
  <si>
    <t>ЛИСТ ПВЛ ГОСТ 380-2005  ТУ 0970-001-77304466-2011</t>
  </si>
  <si>
    <t>Защелка-ограничитель А80 для ГС</t>
  </si>
  <si>
    <t>Звездочка 35/6-20</t>
  </si>
  <si>
    <t>Стойка Стульчик 25.6-18</t>
  </si>
  <si>
    <t>1,00x2,00</t>
  </si>
  <si>
    <t>Стержень свайный СС-10П-2500</t>
  </si>
  <si>
    <t>1,50x2,70</t>
  </si>
  <si>
    <t>Гибкая связь ГС-6П-300</t>
  </si>
  <si>
    <t>ЛИСТ нержавеющий (на 2-ом Станционном проезде)</t>
  </si>
  <si>
    <t>Гибкая связь ГС-6П-350</t>
  </si>
  <si>
    <t>Колышек композитный К-8П-1000</t>
  </si>
  <si>
    <t>Марка стали</t>
  </si>
  <si>
    <t>Колышек композитный К-10П-1000</t>
  </si>
  <si>
    <t>ГОСТ 5582-75, 19904-90</t>
  </si>
  <si>
    <t>КРУГ ГОСТ 2590-88 Ст3, ст. 20</t>
  </si>
  <si>
    <t>12Х18Н10Т</t>
  </si>
  <si>
    <t>1,00х2,00</t>
  </si>
  <si>
    <t>AISI 304  2B, ASTM  A240, A480 ИНДИЯ</t>
  </si>
  <si>
    <t>08Х18Н10</t>
  </si>
  <si>
    <t>08Х18Н11</t>
  </si>
  <si>
    <t>1,00х2,01</t>
  </si>
  <si>
    <t>AISI 321, Испания</t>
  </si>
  <si>
    <t>ПРОВОЛОКА ВЯЗАЛЬНАЯ ГОСТ 3282-74</t>
  </si>
  <si>
    <t>Вес/м</t>
  </si>
  <si>
    <t>Вес/бухта</t>
  </si>
  <si>
    <t>Цена бухту</t>
  </si>
  <si>
    <t>в 1м. -0,009кг.</t>
  </si>
  <si>
    <t>в 1м. -0,024кг.</t>
  </si>
  <si>
    <t>ПРОВОЛОКА СВАРОЧНАЯ ГОСТ 2246-70</t>
  </si>
  <si>
    <t xml:space="preserve">Проволока сварочная СВ08А3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</si>
</sst>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.000"/>
    <numFmt numFmtId="167" formatCode="#,##0.00"/>
    <numFmt numFmtId="168" formatCode="0.00;[RED]0.00"/>
    <numFmt numFmtId="169" formatCode="@"/>
    <numFmt numFmtId="170" formatCode="#,##0.00&quot;   &quot;"/>
    <numFmt numFmtId="171" formatCode="0.0"/>
  </numFmts>
  <fonts count="4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0"/>
      <name val="Palatino Linotype"/>
      <family val="1"/>
    </font>
    <font>
      <b/>
      <u val="single"/>
      <sz val="34"/>
      <name val="Palatino Linotype"/>
      <family val="1"/>
    </font>
    <font>
      <b/>
      <sz val="30"/>
      <name val="Palatino Linotype"/>
      <family val="1"/>
    </font>
    <font>
      <b/>
      <u val="single"/>
      <sz val="15"/>
      <name val="Palatino Linotype"/>
      <family val="1"/>
    </font>
    <font>
      <b/>
      <sz val="26"/>
      <name val="Palatino Linotype"/>
      <family val="1"/>
    </font>
    <font>
      <b/>
      <sz val="32"/>
      <name val="Palatino Linotype"/>
      <family val="1"/>
    </font>
    <font>
      <b/>
      <sz val="32"/>
      <color indexed="12"/>
      <name val="Palatino Linotype"/>
      <family val="1"/>
    </font>
    <font>
      <b/>
      <sz val="15"/>
      <color indexed="12"/>
      <name val="Palatino Linotype"/>
      <family val="1"/>
    </font>
    <font>
      <b/>
      <sz val="10"/>
      <name val="Palatino Linotype"/>
      <family val="1"/>
    </font>
    <font>
      <b/>
      <sz val="24"/>
      <name val="Times New Roman"/>
      <family val="1"/>
    </font>
    <font>
      <b/>
      <sz val="24"/>
      <name val="Palatino Linotype"/>
      <family val="1"/>
    </font>
    <font>
      <b/>
      <sz val="40"/>
      <name val="Times New Roman"/>
      <family val="1"/>
    </font>
    <font>
      <b/>
      <sz val="26"/>
      <name val="Times New Roman"/>
      <family val="1"/>
    </font>
    <font>
      <b/>
      <sz val="26"/>
      <name val="Constantia"/>
      <family val="1"/>
    </font>
    <font>
      <b/>
      <sz val="26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6"/>
      <name val="Palatino Linotype"/>
      <family val="1"/>
    </font>
    <font>
      <b/>
      <sz val="16"/>
      <name val="Constantia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name val="Constantia"/>
      <family val="1"/>
    </font>
    <font>
      <b/>
      <sz val="14"/>
      <name val="Constantia"/>
      <family val="1"/>
    </font>
    <font>
      <b/>
      <sz val="13"/>
      <name val="Arial"/>
      <family val="2"/>
    </font>
    <font>
      <b/>
      <sz val="8"/>
      <color indexed="8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21" fillId="9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left" vertical="center"/>
    </xf>
    <xf numFmtId="164" fontId="24" fillId="10" borderId="2" xfId="0" applyFont="1" applyFill="1" applyBorder="1" applyAlignment="1">
      <alignment horizontal="center"/>
    </xf>
    <xf numFmtId="164" fontId="24" fillId="10" borderId="2" xfId="0" applyFont="1" applyFill="1" applyBorder="1" applyAlignment="1">
      <alignment horizontal="center" vertical="center"/>
    </xf>
    <xf numFmtId="164" fontId="24" fillId="10" borderId="2" xfId="0" applyFont="1" applyFill="1" applyBorder="1" applyAlignment="1">
      <alignment horizontal="center" vertical="center" wrapText="1"/>
    </xf>
    <xf numFmtId="164" fontId="25" fillId="0" borderId="2" xfId="0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 vertical="center" wrapText="1"/>
    </xf>
    <xf numFmtId="164" fontId="27" fillId="0" borderId="2" xfId="0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/>
    </xf>
    <xf numFmtId="165" fontId="27" fillId="0" borderId="2" xfId="0" applyNumberFormat="1" applyFont="1" applyFill="1" applyBorder="1" applyAlignment="1">
      <alignment horizontal="center"/>
    </xf>
    <xf numFmtId="166" fontId="27" fillId="0" borderId="2" xfId="0" applyNumberFormat="1" applyFont="1" applyFill="1" applyBorder="1" applyAlignment="1">
      <alignment horizontal="center"/>
    </xf>
    <xf numFmtId="167" fontId="26" fillId="0" borderId="2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/>
    </xf>
    <xf numFmtId="164" fontId="27" fillId="0" borderId="0" xfId="0" applyFont="1" applyBorder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7" fillId="0" borderId="0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center" vertical="center" wrapText="1"/>
    </xf>
    <xf numFmtId="168" fontId="27" fillId="0" borderId="2" xfId="0" applyNumberFormat="1" applyFont="1" applyFill="1" applyBorder="1" applyAlignment="1">
      <alignment horizontal="center"/>
    </xf>
    <xf numFmtId="168" fontId="26" fillId="0" borderId="2" xfId="0" applyNumberFormat="1" applyFont="1" applyFill="1" applyBorder="1" applyAlignment="1">
      <alignment horizontal="center"/>
    </xf>
    <xf numFmtId="164" fontId="0" fillId="0" borderId="2" xfId="0" applyBorder="1" applyAlignment="1">
      <alignment/>
    </xf>
    <xf numFmtId="169" fontId="24" fillId="10" borderId="2" xfId="0" applyNumberFormat="1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0" borderId="2" xfId="0" applyFont="1" applyBorder="1" applyAlignment="1">
      <alignment horizontal="center" vertical="center"/>
    </xf>
    <xf numFmtId="165" fontId="26" fillId="0" borderId="2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/>
    </xf>
    <xf numFmtId="164" fontId="29" fillId="0" borderId="0" xfId="0" applyFont="1" applyAlignment="1">
      <alignment/>
    </xf>
    <xf numFmtId="165" fontId="29" fillId="0" borderId="0" xfId="0" applyNumberFormat="1" applyFont="1" applyFill="1" applyBorder="1" applyAlignment="1">
      <alignment horizontal="center"/>
    </xf>
    <xf numFmtId="164" fontId="30" fillId="0" borderId="0" xfId="0" applyFont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164" fontId="31" fillId="0" borderId="0" xfId="0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/>
    </xf>
    <xf numFmtId="164" fontId="27" fillId="0" borderId="0" xfId="0" applyFont="1" applyFill="1" applyAlignment="1">
      <alignment horizontal="center"/>
    </xf>
    <xf numFmtId="164" fontId="32" fillId="11" borderId="0" xfId="0" applyFont="1" applyFill="1" applyBorder="1" applyAlignment="1">
      <alignment horizontal="center" vertical="center"/>
    </xf>
    <xf numFmtId="164" fontId="26" fillId="0" borderId="2" xfId="0" applyFont="1" applyFill="1" applyBorder="1" applyAlignment="1">
      <alignment horizontal="center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34" fillId="0" borderId="0" xfId="0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4" fontId="27" fillId="0" borderId="3" xfId="0" applyFont="1" applyBorder="1" applyAlignment="1">
      <alignment/>
    </xf>
    <xf numFmtId="164" fontId="26" fillId="0" borderId="2" xfId="0" applyFont="1" applyFill="1" applyBorder="1" applyAlignment="1">
      <alignment horizontal="center" vertical="top" wrapText="1"/>
    </xf>
    <xf numFmtId="165" fontId="27" fillId="0" borderId="2" xfId="0" applyNumberFormat="1" applyFont="1" applyFill="1" applyBorder="1" applyAlignment="1">
      <alignment horizontal="center" vertical="top" wrapText="1"/>
    </xf>
    <xf numFmtId="165" fontId="26" fillId="0" borderId="2" xfId="0" applyNumberFormat="1" applyFont="1" applyFill="1" applyBorder="1" applyAlignment="1">
      <alignment horizontal="center" vertical="top" wrapText="1"/>
    </xf>
    <xf numFmtId="165" fontId="27" fillId="0" borderId="2" xfId="0" applyNumberFormat="1" applyFont="1" applyBorder="1" applyAlignment="1">
      <alignment horizontal="center"/>
    </xf>
    <xf numFmtId="164" fontId="26" fillId="0" borderId="2" xfId="0" applyFont="1" applyBorder="1" applyAlignment="1">
      <alignment horizontal="center"/>
    </xf>
    <xf numFmtId="164" fontId="24" fillId="0" borderId="0" xfId="0" applyFont="1" applyFill="1" applyBorder="1" applyAlignment="1">
      <alignment horizontal="center" vertical="center" wrapText="1"/>
    </xf>
    <xf numFmtId="164" fontId="26" fillId="0" borderId="0" xfId="0" applyFont="1" applyFill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/>
    </xf>
    <xf numFmtId="164" fontId="27" fillId="0" borderId="2" xfId="0" applyFont="1" applyFill="1" applyBorder="1" applyAlignment="1">
      <alignment horizontal="center" vertical="top" wrapText="1"/>
    </xf>
    <xf numFmtId="165" fontId="26" fillId="0" borderId="2" xfId="0" applyNumberFormat="1" applyFont="1" applyFill="1" applyBorder="1" applyAlignment="1">
      <alignment horizontal="center" vertical="center"/>
    </xf>
    <xf numFmtId="167" fontId="26" fillId="0" borderId="2" xfId="0" applyNumberFormat="1" applyFont="1" applyFill="1" applyBorder="1" applyAlignment="1">
      <alignment horizontal="center"/>
    </xf>
    <xf numFmtId="170" fontId="26" fillId="0" borderId="2" xfId="0" applyNumberFormat="1" applyFont="1" applyFill="1" applyBorder="1" applyAlignment="1">
      <alignment horizontal="center" vertical="center"/>
    </xf>
    <xf numFmtId="164" fontId="27" fillId="0" borderId="2" xfId="0" applyFont="1" applyFill="1" applyBorder="1" applyAlignment="1">
      <alignment horizontal="center" vertical="center" wrapText="1"/>
    </xf>
    <xf numFmtId="164" fontId="27" fillId="0" borderId="2" xfId="0" applyFont="1" applyBorder="1" applyAlignment="1">
      <alignment/>
    </xf>
    <xf numFmtId="164" fontId="26" fillId="0" borderId="2" xfId="0" applyFont="1" applyBorder="1" applyAlignment="1">
      <alignment horizontal="left" vertical="center"/>
    </xf>
    <xf numFmtId="164" fontId="25" fillId="10" borderId="2" xfId="0" applyFont="1" applyFill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/>
    </xf>
    <xf numFmtId="164" fontId="27" fillId="0" borderId="2" xfId="0" applyFont="1" applyBorder="1" applyAlignment="1">
      <alignment horizontal="center"/>
    </xf>
    <xf numFmtId="171" fontId="26" fillId="0" borderId="2" xfId="0" applyNumberFormat="1" applyFont="1" applyBorder="1" applyAlignment="1">
      <alignment horizontal="center"/>
    </xf>
    <xf numFmtId="169" fontId="27" fillId="0" borderId="2" xfId="0" applyNumberFormat="1" applyFont="1" applyFill="1" applyBorder="1" applyAlignment="1">
      <alignment horizontal="center" vertical="top" wrapText="1"/>
    </xf>
    <xf numFmtId="171" fontId="26" fillId="0" borderId="0" xfId="0" applyNumberFormat="1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5" fillId="0" borderId="2" xfId="0" applyFont="1" applyFill="1" applyBorder="1" applyAlignment="1">
      <alignment horizontal="center" vertical="center"/>
    </xf>
    <xf numFmtId="164" fontId="25" fillId="0" borderId="2" xfId="0" applyFont="1" applyFill="1" applyBorder="1" applyAlignment="1">
      <alignment horizontal="center"/>
    </xf>
    <xf numFmtId="164" fontId="24" fillId="11" borderId="0" xfId="0" applyFont="1" applyFill="1" applyBorder="1" applyAlignment="1">
      <alignment horizontal="center" vertical="center" wrapText="1"/>
    </xf>
    <xf numFmtId="164" fontId="40" fillId="0" borderId="0" xfId="0" applyFont="1" applyFill="1" applyAlignment="1">
      <alignment horizontal="center"/>
    </xf>
    <xf numFmtId="164" fontId="41" fillId="0" borderId="0" xfId="0" applyFont="1" applyBorder="1" applyAlignment="1">
      <alignment horizontal="center"/>
    </xf>
    <xf numFmtId="164" fontId="42" fillId="12" borderId="0" xfId="0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0</xdr:rowOff>
    </xdr:from>
    <xdr:to>
      <xdr:col>2</xdr:col>
      <xdr:colOff>409575</xdr:colOff>
      <xdr:row>5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4143375" cy="2867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metsar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38"/>
  <sheetViews>
    <sheetView tabSelected="1" view="pageBreakPreview" zoomScale="44" zoomScaleNormal="69" zoomScaleSheetLayoutView="44" workbookViewId="0" topLeftCell="A56">
      <selection activeCell="D65" sqref="D65"/>
    </sheetView>
  </sheetViews>
  <sheetFormatPr defaultColWidth="11.421875" defaultRowHeight="18" customHeight="1"/>
  <cols>
    <col min="1" max="1" width="32.57421875" style="1" customWidth="1"/>
    <col min="2" max="2" width="31.57421875" style="1" customWidth="1"/>
    <col min="3" max="3" width="20.7109375" style="1" customWidth="1"/>
    <col min="4" max="4" width="26.140625" style="1" customWidth="1"/>
    <col min="5" max="5" width="30.7109375" style="1" customWidth="1"/>
    <col min="6" max="6" width="27.8515625" style="1" customWidth="1"/>
    <col min="7" max="7" width="3.28125" style="1" customWidth="1"/>
    <col min="8" max="8" width="36.00390625" style="1" customWidth="1"/>
    <col min="9" max="9" width="31.8515625" style="1" customWidth="1"/>
    <col min="10" max="10" width="25.57421875" style="1" customWidth="1"/>
    <col min="11" max="11" width="22.00390625" style="1" customWidth="1"/>
    <col min="12" max="12" width="28.28125" style="1" customWidth="1"/>
    <col min="13" max="13" width="24.00390625" style="1" customWidth="1"/>
    <col min="14" max="19" width="15.28125" style="1" customWidth="1"/>
    <col min="20" max="20" width="3.7109375" style="1" customWidth="1"/>
    <col min="21" max="26" width="15.28125" style="1" customWidth="1"/>
    <col min="27" max="32" width="15.57421875" style="0" customWidth="1"/>
    <col min="33" max="33" width="10.57421875" style="0" customWidth="1"/>
    <col min="34" max="45" width="15.57421875" style="0" customWidth="1"/>
    <col min="46" max="46" width="10.57421875" style="0" customWidth="1"/>
    <col min="47" max="58" width="15.57421875" style="0" customWidth="1"/>
    <col min="59" max="59" width="11.28125" style="0" customWidth="1"/>
    <col min="60" max="71" width="15.57421875" style="0" customWidth="1"/>
    <col min="72" max="72" width="8.421875" style="0" customWidth="1"/>
    <col min="73" max="84" width="15.57421875" style="0" customWidth="1"/>
    <col min="85" max="85" width="9.8515625" style="0" customWidth="1"/>
    <col min="86" max="91" width="15.57421875" style="0" customWidth="1"/>
    <col min="92" max="246" width="11.57421875" style="1" customWidth="1"/>
    <col min="247" max="16384" width="11.57421875" style="0" customWidth="1"/>
  </cols>
  <sheetData>
    <row r="1" spans="1:26" ht="35.25" customHeight="1">
      <c r="A1" s="2"/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37.5" customHeight="1">
      <c r="A2" s="3"/>
      <c r="B2" s="3"/>
      <c r="C2" s="3"/>
      <c r="D2" s="3"/>
      <c r="E2" s="5" t="s">
        <v>1</v>
      </c>
      <c r="F2" s="5"/>
      <c r="G2" s="5"/>
      <c r="H2" s="5"/>
      <c r="I2" s="5"/>
      <c r="J2" s="5"/>
      <c r="K2" s="5"/>
      <c r="L2" s="5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41.25" customHeight="1">
      <c r="A3" s="2"/>
      <c r="B3" s="6"/>
      <c r="C3" s="6"/>
      <c r="D3" s="6"/>
      <c r="E3" s="7" t="s">
        <v>2</v>
      </c>
      <c r="F3" s="7"/>
      <c r="G3" s="7"/>
      <c r="H3" s="7"/>
      <c r="I3" s="7"/>
      <c r="J3" s="7"/>
      <c r="K3" s="7"/>
      <c r="L3" s="7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37.5" customHeight="1">
      <c r="A4" s="2"/>
      <c r="B4" s="6"/>
      <c r="C4" s="6"/>
      <c r="D4" s="6"/>
      <c r="E4" s="8" t="s">
        <v>3</v>
      </c>
      <c r="F4" s="8"/>
      <c r="G4" s="8"/>
      <c r="H4" s="8"/>
      <c r="I4" s="8"/>
      <c r="J4" s="8"/>
      <c r="K4" s="8"/>
      <c r="L4" s="8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59.25" customHeight="1">
      <c r="A5" s="2"/>
      <c r="B5" s="9" t="s">
        <v>4</v>
      </c>
      <c r="C5" s="9"/>
      <c r="D5" s="10"/>
      <c r="E5" s="8" t="s">
        <v>5</v>
      </c>
      <c r="F5" s="8"/>
      <c r="G5" s="8"/>
      <c r="H5" s="8"/>
      <c r="I5" s="8"/>
      <c r="J5" s="8"/>
      <c r="K5" s="8"/>
      <c r="L5" s="8"/>
      <c r="N5"/>
      <c r="O5"/>
      <c r="P5"/>
      <c r="Q5"/>
      <c r="R5"/>
      <c r="S5"/>
      <c r="T5"/>
      <c r="U5"/>
      <c r="V5"/>
      <c r="W5"/>
      <c r="X5"/>
      <c r="Y5"/>
      <c r="Z5"/>
    </row>
    <row r="6" spans="1:246" ht="22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/>
      <c r="N6"/>
      <c r="O6"/>
      <c r="P6"/>
      <c r="Q6"/>
      <c r="R6"/>
      <c r="S6"/>
      <c r="T6"/>
      <c r="U6"/>
      <c r="V6"/>
      <c r="W6"/>
      <c r="X6"/>
      <c r="Y6"/>
      <c r="Z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6" ht="42" customHeight="1">
      <c r="A7" s="12" t="s">
        <v>6</v>
      </c>
      <c r="B7" s="12"/>
      <c r="C7" s="13" t="s">
        <v>7</v>
      </c>
      <c r="D7" s="13"/>
      <c r="E7" s="13"/>
      <c r="F7" s="13"/>
      <c r="G7" s="13"/>
      <c r="H7" s="13"/>
      <c r="I7" s="13"/>
      <c r="J7" s="13"/>
      <c r="K7" s="13"/>
      <c r="L7" s="3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42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44.25" customHeight="1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33.75" customHeight="1">
      <c r="A10" s="16" t="s">
        <v>10</v>
      </c>
      <c r="B10" s="16"/>
      <c r="C10" s="16"/>
      <c r="D10" s="16"/>
      <c r="E10" s="16"/>
      <c r="F10" s="16"/>
      <c r="G10" s="7"/>
      <c r="H10" s="17" t="s">
        <v>11</v>
      </c>
      <c r="I10" s="17"/>
      <c r="J10" s="17"/>
      <c r="K10" s="17"/>
      <c r="L10" s="17"/>
      <c r="M10" s="17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31.5" customHeight="1">
      <c r="A11" s="16"/>
      <c r="B11" s="16"/>
      <c r="C11" s="16"/>
      <c r="D11" s="16"/>
      <c r="E11" s="16"/>
      <c r="F11" s="16"/>
      <c r="G11" s="7"/>
      <c r="H11" s="17"/>
      <c r="I11" s="17"/>
      <c r="J11" s="17"/>
      <c r="K11" s="17"/>
      <c r="L11" s="17"/>
      <c r="M11" s="17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22.5" customHeight="1">
      <c r="A12" s="18" t="s">
        <v>12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9"/>
      <c r="H12" s="18" t="s">
        <v>12</v>
      </c>
      <c r="I12" s="18" t="s">
        <v>13</v>
      </c>
      <c r="J12" s="18" t="s">
        <v>14</v>
      </c>
      <c r="K12" s="18" t="s">
        <v>15</v>
      </c>
      <c r="L12" s="18" t="s">
        <v>16</v>
      </c>
      <c r="M12" s="18" t="s">
        <v>17</v>
      </c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52.5" customHeight="1">
      <c r="A13" s="18"/>
      <c r="B13" s="18"/>
      <c r="C13" s="18"/>
      <c r="D13" s="18"/>
      <c r="E13" s="18"/>
      <c r="F13" s="18"/>
      <c r="G13" s="19"/>
      <c r="H13" s="18"/>
      <c r="I13" s="18"/>
      <c r="J13" s="18"/>
      <c r="K13" s="18"/>
      <c r="L13" s="18"/>
      <c r="M13" s="18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39.75" customHeight="1">
      <c r="A14" s="20" t="s">
        <v>18</v>
      </c>
      <c r="B14" s="21">
        <v>6</v>
      </c>
      <c r="C14" s="22">
        <v>1.28</v>
      </c>
      <c r="D14" s="23">
        <v>101</v>
      </c>
      <c r="E14" s="23">
        <f>CEILING((C14*D14),0.1)</f>
        <v>129.3</v>
      </c>
      <c r="F14" s="24">
        <v>6.5</v>
      </c>
      <c r="G14" s="19"/>
      <c r="H14" s="20" t="s">
        <v>19</v>
      </c>
      <c r="I14" s="24">
        <v>6</v>
      </c>
      <c r="J14" s="25">
        <v>0.312</v>
      </c>
      <c r="K14" s="23">
        <v>144</v>
      </c>
      <c r="L14" s="26">
        <f>CEILING((J14*K14),0.1)</f>
        <v>45</v>
      </c>
      <c r="M14" s="24">
        <v>7</v>
      </c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36.75" customHeight="1">
      <c r="A15" s="20" t="s">
        <v>20</v>
      </c>
      <c r="B15" s="21">
        <v>6</v>
      </c>
      <c r="C15" s="22">
        <v>1.66</v>
      </c>
      <c r="D15" s="23">
        <v>98</v>
      </c>
      <c r="E15" s="23">
        <f>CEILING((C15*D15),0.1)</f>
        <v>162.70000000000002</v>
      </c>
      <c r="F15" s="24">
        <v>7.5</v>
      </c>
      <c r="G15" s="27"/>
      <c r="H15" s="20" t="s">
        <v>21</v>
      </c>
      <c r="I15" s="24">
        <v>6</v>
      </c>
      <c r="J15" s="25">
        <v>0.501</v>
      </c>
      <c r="K15" s="23">
        <v>136</v>
      </c>
      <c r="L15" s="26">
        <f>CEILING((J15*K15),0.1)</f>
        <v>68.2</v>
      </c>
      <c r="M15" s="24">
        <v>8</v>
      </c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36.75" customHeight="1">
      <c r="A16" s="20" t="s">
        <v>22</v>
      </c>
      <c r="B16" s="24">
        <v>6</v>
      </c>
      <c r="C16" s="22">
        <v>2.12</v>
      </c>
      <c r="D16" s="23">
        <v>98</v>
      </c>
      <c r="E16" s="23">
        <f>CEILING((C16*D16),0.1)</f>
        <v>207.8</v>
      </c>
      <c r="F16" s="24">
        <v>8.5</v>
      </c>
      <c r="G16" s="27"/>
      <c r="H16" s="20" t="s">
        <v>23</v>
      </c>
      <c r="I16" s="24">
        <v>6</v>
      </c>
      <c r="J16" s="25">
        <v>0.605</v>
      </c>
      <c r="K16" s="23">
        <v>113.5</v>
      </c>
      <c r="L16" s="26">
        <f>CEILING((J16*K16),0.1)</f>
        <v>68.7</v>
      </c>
      <c r="M16" s="24">
        <v>8</v>
      </c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36.75" customHeight="1">
      <c r="A17" s="20" t="s">
        <v>24</v>
      </c>
      <c r="B17" s="24">
        <v>6</v>
      </c>
      <c r="C17" s="22">
        <v>2.39</v>
      </c>
      <c r="D17" s="23">
        <v>97</v>
      </c>
      <c r="E17" s="23">
        <f>CEILING((C17*D17),0.1)</f>
        <v>231.9</v>
      </c>
      <c r="F17" s="24">
        <v>8.5</v>
      </c>
      <c r="G17" s="27"/>
      <c r="H17" s="20" t="s">
        <v>25</v>
      </c>
      <c r="I17" s="24">
        <v>6</v>
      </c>
      <c r="J17" s="25">
        <v>0.69</v>
      </c>
      <c r="K17" s="23">
        <v>130</v>
      </c>
      <c r="L17" s="26">
        <f>CEILING((J17*K17),0.1)</f>
        <v>89.7</v>
      </c>
      <c r="M17" s="24">
        <v>8</v>
      </c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36.75" customHeight="1">
      <c r="A18" s="20" t="s">
        <v>26</v>
      </c>
      <c r="B18" s="24">
        <v>6</v>
      </c>
      <c r="C18" s="22">
        <v>2.73</v>
      </c>
      <c r="D18" s="23">
        <v>97</v>
      </c>
      <c r="E18" s="23">
        <f>CEILING((C18*D18),0.1)</f>
        <v>264.90000000000003</v>
      </c>
      <c r="F18" s="24">
        <v>10</v>
      </c>
      <c r="G18" s="27"/>
      <c r="H18" s="20" t="s">
        <v>27</v>
      </c>
      <c r="I18" s="24">
        <v>6</v>
      </c>
      <c r="J18" s="25">
        <v>0.841</v>
      </c>
      <c r="K18" s="23">
        <v>119</v>
      </c>
      <c r="L18" s="26">
        <f>CEILING((J18*K18),0.1)</f>
        <v>100.10000000000001</v>
      </c>
      <c r="M18" s="24">
        <v>8</v>
      </c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36.75" customHeight="1">
      <c r="A19" s="20" t="s">
        <v>28</v>
      </c>
      <c r="B19" s="24">
        <v>6</v>
      </c>
      <c r="C19" s="22">
        <v>3.09</v>
      </c>
      <c r="D19" s="23">
        <v>97</v>
      </c>
      <c r="E19" s="23">
        <f>CEILING((C19*D19),0.1)</f>
        <v>299.8</v>
      </c>
      <c r="F19" s="24">
        <v>11</v>
      </c>
      <c r="G19" s="27"/>
      <c r="H19" s="20" t="s">
        <v>29</v>
      </c>
      <c r="I19" s="24">
        <v>6</v>
      </c>
      <c r="J19" s="25">
        <v>1.08</v>
      </c>
      <c r="K19" s="23">
        <v>103</v>
      </c>
      <c r="L19" s="26">
        <f>CEILING((J19*K19),0.1)</f>
        <v>111.30000000000001</v>
      </c>
      <c r="M19" s="24">
        <v>8</v>
      </c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36.75" customHeight="1">
      <c r="A20" s="20" t="s">
        <v>30</v>
      </c>
      <c r="B20" s="24" t="s">
        <v>31</v>
      </c>
      <c r="C20" s="22">
        <v>3.33</v>
      </c>
      <c r="D20" s="23">
        <v>95</v>
      </c>
      <c r="E20" s="23">
        <f>CEILING((C20*D20),0.1)</f>
        <v>316.40000000000003</v>
      </c>
      <c r="F20" s="24">
        <v>11.5</v>
      </c>
      <c r="G20" s="27"/>
      <c r="H20" s="20" t="s">
        <v>32</v>
      </c>
      <c r="I20" s="24">
        <v>6</v>
      </c>
      <c r="J20" s="25">
        <v>1.07</v>
      </c>
      <c r="K20" s="23">
        <v>115</v>
      </c>
      <c r="L20" s="26">
        <f>CEILING((J20*K20),0.1)</f>
        <v>123.10000000000001</v>
      </c>
      <c r="M20" s="24">
        <v>9</v>
      </c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36.75" customHeight="1">
      <c r="A21" s="20" t="s">
        <v>33</v>
      </c>
      <c r="B21" s="24">
        <v>6</v>
      </c>
      <c r="C21" s="22">
        <v>3.84</v>
      </c>
      <c r="D21" s="23">
        <v>95</v>
      </c>
      <c r="E21" s="23">
        <v>345.6</v>
      </c>
      <c r="F21" s="24">
        <v>11.5</v>
      </c>
      <c r="G21" s="27"/>
      <c r="H21" s="20" t="s">
        <v>34</v>
      </c>
      <c r="I21" s="24">
        <v>6</v>
      </c>
      <c r="J21" s="24">
        <v>1.39</v>
      </c>
      <c r="K21" s="23">
        <v>104</v>
      </c>
      <c r="L21" s="26">
        <f>CEILING((J21*K21),0.1)</f>
        <v>144.6</v>
      </c>
      <c r="M21" s="24">
        <v>9</v>
      </c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36.75" customHeight="1">
      <c r="A22" s="20" t="s">
        <v>35</v>
      </c>
      <c r="B22" s="24"/>
      <c r="C22" s="22">
        <v>3.48</v>
      </c>
      <c r="D22" s="23">
        <v>95</v>
      </c>
      <c r="E22" s="23">
        <f>CEILING((C22*D22),0.1)</f>
        <v>330.6</v>
      </c>
      <c r="F22" s="24">
        <v>12</v>
      </c>
      <c r="G22" s="27"/>
      <c r="H22" s="20" t="s">
        <v>36</v>
      </c>
      <c r="I22" s="24">
        <v>6</v>
      </c>
      <c r="J22" s="24">
        <v>1.31</v>
      </c>
      <c r="K22" s="23">
        <v>112</v>
      </c>
      <c r="L22" s="26">
        <f>CEILING((J22*K22),0.1)</f>
        <v>146.8</v>
      </c>
      <c r="M22" s="24">
        <v>10</v>
      </c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36.75" customHeight="1">
      <c r="A23" s="16" t="s">
        <v>37</v>
      </c>
      <c r="B23" s="16"/>
      <c r="C23" s="16"/>
      <c r="D23" s="16"/>
      <c r="E23" s="16"/>
      <c r="F23" s="16"/>
      <c r="G23" s="27"/>
      <c r="H23" s="20" t="s">
        <v>38</v>
      </c>
      <c r="I23" s="24">
        <v>6</v>
      </c>
      <c r="J23" s="24">
        <v>1.7000000000000002</v>
      </c>
      <c r="K23" s="23">
        <v>103</v>
      </c>
      <c r="L23" s="26">
        <f>CEILING((J23*K23),0.1)</f>
        <v>175.10000000000002</v>
      </c>
      <c r="M23" s="24">
        <v>10</v>
      </c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36.75" customHeight="1">
      <c r="A24" s="16"/>
      <c r="B24" s="16"/>
      <c r="C24" s="16"/>
      <c r="D24" s="16"/>
      <c r="E24" s="16"/>
      <c r="F24" s="16"/>
      <c r="G24" s="27"/>
      <c r="H24" s="20" t="s">
        <v>39</v>
      </c>
      <c r="I24" s="24">
        <v>6</v>
      </c>
      <c r="J24" s="24">
        <v>1.31</v>
      </c>
      <c r="K24" s="23">
        <v>116</v>
      </c>
      <c r="L24" s="26">
        <f>CEILING((J24*K24),0.1)</f>
        <v>152</v>
      </c>
      <c r="M24" s="24">
        <v>11</v>
      </c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36.75" customHeight="1">
      <c r="A25" s="18" t="s">
        <v>12</v>
      </c>
      <c r="B25" s="18" t="s">
        <v>13</v>
      </c>
      <c r="C25" s="18" t="s">
        <v>14</v>
      </c>
      <c r="D25" s="18" t="s">
        <v>15</v>
      </c>
      <c r="E25" s="18" t="s">
        <v>16</v>
      </c>
      <c r="F25" s="18" t="s">
        <v>17</v>
      </c>
      <c r="G25" s="27"/>
      <c r="H25" s="20" t="s">
        <v>40</v>
      </c>
      <c r="I25" s="24">
        <v>6</v>
      </c>
      <c r="J25" s="24">
        <v>1.7000000000000002</v>
      </c>
      <c r="K25" s="23">
        <v>103</v>
      </c>
      <c r="L25" s="26">
        <f>CEILING((J25*K25),0.1)</f>
        <v>175.10000000000002</v>
      </c>
      <c r="M25" s="24">
        <v>11</v>
      </c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36.75" customHeight="1">
      <c r="A26" s="18"/>
      <c r="B26" s="18"/>
      <c r="C26" s="18"/>
      <c r="D26" s="18"/>
      <c r="E26" s="18"/>
      <c r="F26" s="18"/>
      <c r="G26" s="28"/>
      <c r="H26" s="20" t="s">
        <v>41</v>
      </c>
      <c r="I26" s="24">
        <v>6</v>
      </c>
      <c r="J26" s="24">
        <v>1.43</v>
      </c>
      <c r="K26" s="23">
        <v>115</v>
      </c>
      <c r="L26" s="26">
        <f>CEILING((J26*K26),0.1)</f>
        <v>164.5</v>
      </c>
      <c r="M26" s="24">
        <v>12</v>
      </c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36.75" customHeight="1">
      <c r="A27" s="20" t="s">
        <v>42</v>
      </c>
      <c r="B27" s="24">
        <v>6</v>
      </c>
      <c r="C27" s="24">
        <v>0.912</v>
      </c>
      <c r="D27" s="23">
        <v>100</v>
      </c>
      <c r="E27" s="23">
        <f>CEILING((C27*D27),0.1)</f>
        <v>91.2</v>
      </c>
      <c r="F27" s="24">
        <v>7.5</v>
      </c>
      <c r="G27" s="28"/>
      <c r="H27" s="20" t="s">
        <v>43</v>
      </c>
      <c r="I27" s="24">
        <v>6</v>
      </c>
      <c r="J27" s="24">
        <v>1.86</v>
      </c>
      <c r="K27" s="23">
        <v>103</v>
      </c>
      <c r="L27" s="26">
        <f>CEILING((J27*K27),0.1)</f>
        <v>191.60000000000002</v>
      </c>
      <c r="M27" s="24">
        <v>12</v>
      </c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36.75" customHeight="1">
      <c r="A28" s="20" t="s">
        <v>44</v>
      </c>
      <c r="B28" s="24">
        <v>6</v>
      </c>
      <c r="C28" s="24">
        <v>3.74</v>
      </c>
      <c r="D28" s="23">
        <v>95</v>
      </c>
      <c r="E28" s="23">
        <f>CEILING((C28*D28),0.1)</f>
        <v>355.3</v>
      </c>
      <c r="F28" s="24">
        <v>17</v>
      </c>
      <c r="G28" s="28"/>
      <c r="H28" s="20" t="s">
        <v>45</v>
      </c>
      <c r="I28" s="24">
        <v>6</v>
      </c>
      <c r="J28" s="24">
        <v>1.78</v>
      </c>
      <c r="K28" s="23">
        <v>115</v>
      </c>
      <c r="L28" s="26">
        <f>CEILING((J28*K28),0.1)</f>
        <v>204.70000000000002</v>
      </c>
      <c r="M28" s="24">
        <v>13</v>
      </c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36.75" customHeight="1">
      <c r="A29" s="20" t="s">
        <v>46</v>
      </c>
      <c r="B29" s="24">
        <v>11.4</v>
      </c>
      <c r="C29" s="24">
        <v>4</v>
      </c>
      <c r="D29" s="23">
        <v>95</v>
      </c>
      <c r="E29" s="23">
        <f>CEILING((C29*D29),0.1)</f>
        <v>380</v>
      </c>
      <c r="F29" s="24">
        <v>17</v>
      </c>
      <c r="G29" s="29"/>
      <c r="H29" s="20" t="s">
        <v>47</v>
      </c>
      <c r="I29" s="24">
        <v>6</v>
      </c>
      <c r="J29" s="24">
        <v>2.33</v>
      </c>
      <c r="K29" s="23">
        <v>103</v>
      </c>
      <c r="L29" s="26">
        <f>CEILING((J29*K29),0.1)</f>
        <v>240</v>
      </c>
      <c r="M29" s="24">
        <v>13</v>
      </c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37.5" customHeight="1">
      <c r="A30" s="20" t="s">
        <v>48</v>
      </c>
      <c r="B30" s="24">
        <v>6</v>
      </c>
      <c r="C30" s="24">
        <v>4</v>
      </c>
      <c r="D30" s="23">
        <v>95</v>
      </c>
      <c r="E30" s="23">
        <f>CEILING((C30*D30),0.1)</f>
        <v>380</v>
      </c>
      <c r="F30" s="24">
        <v>17</v>
      </c>
      <c r="G30" s="29"/>
      <c r="H30" s="20" t="s">
        <v>49</v>
      </c>
      <c r="I30" s="24">
        <v>6</v>
      </c>
      <c r="J30" s="24">
        <v>3.36</v>
      </c>
      <c r="K30" s="23">
        <v>97</v>
      </c>
      <c r="L30" s="26">
        <f>CEILING((J30*K30),0.1)</f>
        <v>326</v>
      </c>
      <c r="M30" s="24">
        <v>13</v>
      </c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36.75" customHeight="1">
      <c r="A31" s="20" t="s">
        <v>50</v>
      </c>
      <c r="B31" s="24">
        <v>11.4</v>
      </c>
      <c r="C31" s="24">
        <v>4.62</v>
      </c>
      <c r="D31" s="23">
        <v>95</v>
      </c>
      <c r="E31" s="23">
        <f>CEILING((C31*D31),0.1)</f>
        <v>438.90000000000003</v>
      </c>
      <c r="F31" s="24">
        <v>17</v>
      </c>
      <c r="G31" s="29"/>
      <c r="H31" s="20" t="s">
        <v>51</v>
      </c>
      <c r="I31" s="24">
        <v>4</v>
      </c>
      <c r="J31" s="24">
        <v>1.9500000000000002</v>
      </c>
      <c r="K31" s="23">
        <v>103</v>
      </c>
      <c r="L31" s="26">
        <f>CEILING((J31*K31),0.1)</f>
        <v>200.9</v>
      </c>
      <c r="M31" s="24">
        <v>13</v>
      </c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36.75" customHeight="1">
      <c r="A32" s="20" t="s">
        <v>52</v>
      </c>
      <c r="B32" s="24" t="s">
        <v>53</v>
      </c>
      <c r="C32" s="24">
        <v>4.62</v>
      </c>
      <c r="D32" s="23">
        <v>95</v>
      </c>
      <c r="E32" s="23">
        <f>CEILING((C32*D32),0.1)</f>
        <v>438.90000000000003</v>
      </c>
      <c r="F32" s="24">
        <v>17</v>
      </c>
      <c r="G32" s="29"/>
      <c r="H32" s="20" t="s">
        <v>54</v>
      </c>
      <c r="I32" s="24">
        <v>6</v>
      </c>
      <c r="J32" s="24">
        <v>2.17</v>
      </c>
      <c r="K32" s="23">
        <v>103</v>
      </c>
      <c r="L32" s="26">
        <f>CEILING((J32*K32),0.1)</f>
        <v>223.60000000000002</v>
      </c>
      <c r="M32" s="24">
        <v>13</v>
      </c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36.75" customHeight="1">
      <c r="A33" s="20" t="s">
        <v>55</v>
      </c>
      <c r="B33" s="24">
        <v>6</v>
      </c>
      <c r="C33" s="24">
        <v>5.05</v>
      </c>
      <c r="D33" s="23">
        <v>95</v>
      </c>
      <c r="E33" s="23">
        <f>CEILING((C33*D33),0.1)</f>
        <v>479.8</v>
      </c>
      <c r="F33" s="24">
        <v>20</v>
      </c>
      <c r="G33" s="27"/>
      <c r="H33" s="20" t="s">
        <v>56</v>
      </c>
      <c r="I33" s="24"/>
      <c r="J33" s="24">
        <v>2.25</v>
      </c>
      <c r="K33" s="23">
        <v>107</v>
      </c>
      <c r="L33" s="26">
        <f>CEILING((J33*K33),0.1)</f>
        <v>240.8</v>
      </c>
      <c r="M33" s="24">
        <v>15</v>
      </c>
      <c r="N33"/>
      <c r="O33" s="30"/>
      <c r="P33"/>
      <c r="Q33"/>
      <c r="R33"/>
      <c r="S33"/>
      <c r="T33"/>
      <c r="U33"/>
      <c r="V33"/>
      <c r="W33"/>
      <c r="X33"/>
      <c r="Y33"/>
      <c r="Z33"/>
    </row>
    <row r="34" spans="1:26" ht="36.75" customHeight="1">
      <c r="A34" s="20" t="s">
        <v>57</v>
      </c>
      <c r="B34" s="24">
        <v>11.4</v>
      </c>
      <c r="C34" s="24">
        <v>5.4</v>
      </c>
      <c r="D34" s="23">
        <v>95</v>
      </c>
      <c r="E34" s="23">
        <f>CEILING((C34*D34),0.1)</f>
        <v>513</v>
      </c>
      <c r="F34" s="24">
        <v>20</v>
      </c>
      <c r="G34" s="27"/>
      <c r="H34" s="20" t="s">
        <v>58</v>
      </c>
      <c r="I34" s="24">
        <v>6</v>
      </c>
      <c r="J34" s="24">
        <v>2.96</v>
      </c>
      <c r="K34" s="23">
        <v>103</v>
      </c>
      <c r="L34" s="26">
        <f>CEILING((J34*K34),0.1)</f>
        <v>304.90000000000003</v>
      </c>
      <c r="M34" s="24">
        <v>15</v>
      </c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36.75" customHeight="1">
      <c r="A35" s="20" t="s">
        <v>59</v>
      </c>
      <c r="B35" s="24">
        <v>7.8</v>
      </c>
      <c r="C35" s="24">
        <v>5.4</v>
      </c>
      <c r="D35" s="23">
        <v>95</v>
      </c>
      <c r="E35" s="23">
        <f>CEILING((C35*D35),0.1)</f>
        <v>513</v>
      </c>
      <c r="F35" s="24">
        <v>20</v>
      </c>
      <c r="G35" s="27"/>
      <c r="H35" s="20" t="s">
        <v>60</v>
      </c>
      <c r="I35" s="24">
        <v>6</v>
      </c>
      <c r="J35" s="24">
        <v>4.31</v>
      </c>
      <c r="K35" s="23">
        <v>97</v>
      </c>
      <c r="L35" s="26">
        <f>CEILING((J35*K35),0.1)</f>
        <v>418.1</v>
      </c>
      <c r="M35" s="24">
        <v>16</v>
      </c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33" customHeight="1">
      <c r="A36" s="20" t="s">
        <v>61</v>
      </c>
      <c r="B36" s="24">
        <v>11.4</v>
      </c>
      <c r="C36" s="24">
        <v>6.26</v>
      </c>
      <c r="D36" s="23">
        <v>95</v>
      </c>
      <c r="E36" s="23">
        <f>CEILING((C36*D36),0.1)</f>
        <v>594.7</v>
      </c>
      <c r="F36" s="24">
        <v>20</v>
      </c>
      <c r="G36" s="27"/>
      <c r="H36" s="20" t="s">
        <v>62</v>
      </c>
      <c r="I36" s="24">
        <v>6</v>
      </c>
      <c r="J36" s="24">
        <v>2.66</v>
      </c>
      <c r="K36" s="23">
        <v>103</v>
      </c>
      <c r="L36" s="26">
        <f>CEILING((J36*K36),0.1)</f>
        <v>274</v>
      </c>
      <c r="M36" s="24">
        <v>14</v>
      </c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33" customHeight="1">
      <c r="A37" s="20" t="s">
        <v>63</v>
      </c>
      <c r="B37" s="24">
        <v>6</v>
      </c>
      <c r="C37" s="24">
        <v>7.1</v>
      </c>
      <c r="D37" s="23">
        <v>95</v>
      </c>
      <c r="E37" s="23">
        <f>CEILING((C37*D37),0.1)</f>
        <v>674.5</v>
      </c>
      <c r="F37" s="24">
        <v>20</v>
      </c>
      <c r="G37" s="27"/>
      <c r="H37" s="20" t="s">
        <v>64</v>
      </c>
      <c r="I37" s="24">
        <v>6</v>
      </c>
      <c r="J37" s="24">
        <v>3.83</v>
      </c>
      <c r="K37" s="23">
        <v>97</v>
      </c>
      <c r="L37" s="26">
        <f>CEILING((J37*K37),0.1)</f>
        <v>371.6</v>
      </c>
      <c r="M37" s="24">
        <v>15</v>
      </c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36.75" customHeight="1">
      <c r="A38" s="20" t="s">
        <v>65</v>
      </c>
      <c r="B38" s="24" t="s">
        <v>66</v>
      </c>
      <c r="C38" s="24">
        <v>6.36</v>
      </c>
      <c r="D38" s="23">
        <v>95</v>
      </c>
      <c r="E38" s="23">
        <f>CEILING((C38*D38),0.1)</f>
        <v>604.2</v>
      </c>
      <c r="F38" s="24">
        <v>23</v>
      </c>
      <c r="G38" s="31"/>
      <c r="H38" s="20" t="s">
        <v>67</v>
      </c>
      <c r="I38" s="24">
        <v>4</v>
      </c>
      <c r="J38" s="24">
        <v>2.66</v>
      </c>
      <c r="K38" s="23">
        <v>103</v>
      </c>
      <c r="L38" s="26">
        <f>CEILING((J38*K38),0.1)</f>
        <v>274</v>
      </c>
      <c r="M38" s="24">
        <v>15</v>
      </c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36.75" customHeight="1">
      <c r="A39" s="20" t="s">
        <v>68</v>
      </c>
      <c r="B39" s="24">
        <v>11.4</v>
      </c>
      <c r="C39" s="24">
        <v>7.38</v>
      </c>
      <c r="D39" s="23">
        <v>95</v>
      </c>
      <c r="E39" s="23">
        <f>CEILING((C39*D39),0.1)</f>
        <v>701.1</v>
      </c>
      <c r="F39" s="24">
        <v>23</v>
      </c>
      <c r="G39" s="32"/>
      <c r="H39" s="20" t="s">
        <v>69</v>
      </c>
      <c r="I39" s="24">
        <v>6</v>
      </c>
      <c r="J39" s="24">
        <v>2.96</v>
      </c>
      <c r="K39" s="23">
        <v>103</v>
      </c>
      <c r="L39" s="26">
        <f>CEILING((J39*K39),0.1)</f>
        <v>304.90000000000003</v>
      </c>
      <c r="M39" s="24">
        <v>15</v>
      </c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36.75" customHeight="1">
      <c r="A40" s="20" t="s">
        <v>70</v>
      </c>
      <c r="B40" s="24">
        <v>11.4</v>
      </c>
      <c r="C40" s="24">
        <v>8.39</v>
      </c>
      <c r="D40" s="23">
        <v>95</v>
      </c>
      <c r="E40" s="23">
        <f>CEILING((C40*D40),0.1)</f>
        <v>797.1</v>
      </c>
      <c r="F40" s="24">
        <v>23</v>
      </c>
      <c r="G40" s="32"/>
      <c r="H40" s="20" t="s">
        <v>71</v>
      </c>
      <c r="I40" s="24">
        <v>6</v>
      </c>
      <c r="J40" s="24">
        <v>4</v>
      </c>
      <c r="K40" s="23">
        <v>99</v>
      </c>
      <c r="L40" s="26">
        <f>CEILING((J40*K40),0.1)</f>
        <v>396</v>
      </c>
      <c r="M40" s="24">
        <v>16</v>
      </c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ht="36.75" customHeight="1">
      <c r="A41" s="20" t="s">
        <v>72</v>
      </c>
      <c r="B41" s="24">
        <v>11.4</v>
      </c>
      <c r="C41" s="24">
        <v>7.32</v>
      </c>
      <c r="D41" s="23">
        <v>95</v>
      </c>
      <c r="E41" s="23">
        <f>CEILING((C41*D41),0.1)</f>
        <v>695.4000000000001</v>
      </c>
      <c r="F41" s="24">
        <v>28</v>
      </c>
      <c r="G41" s="32"/>
      <c r="H41" s="20" t="s">
        <v>73</v>
      </c>
      <c r="I41" s="24">
        <v>6</v>
      </c>
      <c r="J41" s="24">
        <v>4.3</v>
      </c>
      <c r="K41" s="23">
        <v>97</v>
      </c>
      <c r="L41" s="26">
        <f>CEILING((J41*K41),0.1)</f>
        <v>417.1</v>
      </c>
      <c r="M41" s="24">
        <v>16</v>
      </c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ht="36.75" customHeight="1">
      <c r="A42" s="20" t="s">
        <v>74</v>
      </c>
      <c r="B42" s="24">
        <v>11.4</v>
      </c>
      <c r="C42" s="24">
        <v>8.5</v>
      </c>
      <c r="D42" s="23">
        <v>95</v>
      </c>
      <c r="E42" s="23">
        <f>CEILING((C42*D42),0.1)</f>
        <v>807.5</v>
      </c>
      <c r="F42" s="24">
        <v>28</v>
      </c>
      <c r="G42" s="19"/>
      <c r="H42" s="20" t="s">
        <v>75</v>
      </c>
      <c r="I42" s="24">
        <v>6</v>
      </c>
      <c r="J42" s="24">
        <v>3.59</v>
      </c>
      <c r="K42" s="23">
        <v>103</v>
      </c>
      <c r="L42" s="26">
        <f>CEILING((J42*K42),0.1)</f>
        <v>369.8</v>
      </c>
      <c r="M42" s="24">
        <v>17</v>
      </c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ht="36.75" customHeight="1">
      <c r="A43" s="20" t="s">
        <v>76</v>
      </c>
      <c r="B43" s="24">
        <v>7.85</v>
      </c>
      <c r="C43" s="24">
        <v>7.26</v>
      </c>
      <c r="D43" s="23">
        <v>95</v>
      </c>
      <c r="E43" s="23">
        <f>CEILING((C43*D43),0.1)</f>
        <v>689.7</v>
      </c>
      <c r="F43" s="24">
        <v>31</v>
      </c>
      <c r="G43" s="19"/>
      <c r="H43" s="20" t="s">
        <v>77</v>
      </c>
      <c r="I43" s="24">
        <v>12</v>
      </c>
      <c r="J43" s="24">
        <v>5.25</v>
      </c>
      <c r="K43" s="23">
        <v>97</v>
      </c>
      <c r="L43" s="26">
        <f>CEILING((J43*K43),0.1)</f>
        <v>509.3</v>
      </c>
      <c r="M43" s="24">
        <v>18</v>
      </c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ht="36.75" customHeight="1">
      <c r="A44" s="20" t="s">
        <v>78</v>
      </c>
      <c r="B44" s="24">
        <v>7.8</v>
      </c>
      <c r="C44" s="24">
        <v>7.77</v>
      </c>
      <c r="D44" s="23">
        <v>95</v>
      </c>
      <c r="E44" s="23">
        <f>CEILING((C44*D44),0.1)</f>
        <v>738.2</v>
      </c>
      <c r="F44" s="24">
        <v>31</v>
      </c>
      <c r="G44" s="19"/>
      <c r="H44" s="20" t="s">
        <v>79</v>
      </c>
      <c r="I44" s="24">
        <v>6</v>
      </c>
      <c r="J44" s="24">
        <v>6.82</v>
      </c>
      <c r="K44" s="23">
        <v>97</v>
      </c>
      <c r="L44" s="26">
        <f>CEILING((J44*K44),0.1)</f>
        <v>661.6</v>
      </c>
      <c r="M44" s="24">
        <v>20</v>
      </c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ht="36.75" customHeight="1">
      <c r="A45" s="20" t="s">
        <v>80</v>
      </c>
      <c r="B45" s="24">
        <v>11.4</v>
      </c>
      <c r="C45" s="24">
        <v>9.02</v>
      </c>
      <c r="D45" s="23">
        <v>95</v>
      </c>
      <c r="E45" s="23">
        <f>CEILING((C45*D45),0.1)</f>
        <v>856.9000000000001</v>
      </c>
      <c r="F45" s="24">
        <v>31</v>
      </c>
      <c r="G45" s="27"/>
      <c r="H45" s="20" t="s">
        <v>81</v>
      </c>
      <c r="I45" s="24">
        <v>6</v>
      </c>
      <c r="J45" s="24">
        <v>3.59</v>
      </c>
      <c r="K45" s="23">
        <v>103</v>
      </c>
      <c r="L45" s="26">
        <f>CEILING((J45*K45),0.1)</f>
        <v>369.8</v>
      </c>
      <c r="M45" s="24">
        <v>18</v>
      </c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ht="36.75" customHeight="1">
      <c r="A46" s="20" t="s">
        <v>82</v>
      </c>
      <c r="B46" s="24" t="s">
        <v>83</v>
      </c>
      <c r="C46" s="24">
        <v>9.02</v>
      </c>
      <c r="D46" s="23">
        <v>95</v>
      </c>
      <c r="E46" s="23">
        <f>CEILING((C46*D46),0.1)</f>
        <v>856.9000000000001</v>
      </c>
      <c r="F46" s="24">
        <v>31</v>
      </c>
      <c r="G46" s="27"/>
      <c r="H46" s="20" t="s">
        <v>84</v>
      </c>
      <c r="I46" s="24">
        <v>6</v>
      </c>
      <c r="J46" s="24">
        <v>5.25</v>
      </c>
      <c r="K46" s="23">
        <v>97</v>
      </c>
      <c r="L46" s="26">
        <f>CEILING((J46*K46),0.1)</f>
        <v>509.3</v>
      </c>
      <c r="M46" s="24">
        <v>18</v>
      </c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36.75" customHeight="1">
      <c r="A47" s="20" t="s">
        <v>85</v>
      </c>
      <c r="B47" s="33" t="s">
        <v>66</v>
      </c>
      <c r="C47" s="33">
        <v>10.26</v>
      </c>
      <c r="D47" s="23">
        <v>95</v>
      </c>
      <c r="E47" s="23">
        <f>CEILING((C47*D47),0.1)</f>
        <v>974.7</v>
      </c>
      <c r="F47" s="33">
        <v>31</v>
      </c>
      <c r="G47" s="27"/>
      <c r="H47" s="20" t="s">
        <v>86</v>
      </c>
      <c r="I47" s="24">
        <v>12</v>
      </c>
      <c r="J47" s="24">
        <v>4.22</v>
      </c>
      <c r="K47" s="23">
        <v>103</v>
      </c>
      <c r="L47" s="26">
        <f>CEILING((J47*K47),0.1)</f>
        <v>434.70000000000005</v>
      </c>
      <c r="M47" s="24">
        <v>23</v>
      </c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36.75" customHeight="1">
      <c r="A48" s="20" t="s">
        <v>87</v>
      </c>
      <c r="B48" s="33">
        <v>11.4</v>
      </c>
      <c r="C48" s="24">
        <v>12.73</v>
      </c>
      <c r="D48" s="23">
        <v>95</v>
      </c>
      <c r="E48" s="23">
        <f>CEILING((C48*D48),0.1)</f>
        <v>1209.4</v>
      </c>
      <c r="F48" s="24">
        <v>37</v>
      </c>
      <c r="G48" s="27"/>
      <c r="H48" s="20" t="s">
        <v>88</v>
      </c>
      <c r="I48" s="24">
        <v>12</v>
      </c>
      <c r="J48" s="24">
        <v>6.19</v>
      </c>
      <c r="K48" s="23">
        <v>97</v>
      </c>
      <c r="L48" s="26">
        <f>CEILING((J48*K48),0.1)</f>
        <v>600.5</v>
      </c>
      <c r="M48" s="33">
        <v>23</v>
      </c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36.75" customHeight="1">
      <c r="A49" s="20" t="s">
        <v>89</v>
      </c>
      <c r="B49" s="24">
        <v>11.85</v>
      </c>
      <c r="C49" s="24">
        <v>14.26</v>
      </c>
      <c r="D49" s="23">
        <v>95</v>
      </c>
      <c r="E49" s="23">
        <f>CEILING((C49*D49),0.1)</f>
        <v>1354.7</v>
      </c>
      <c r="F49" s="24">
        <v>37</v>
      </c>
      <c r="G49" s="27"/>
      <c r="H49" s="20" t="s">
        <v>90</v>
      </c>
      <c r="I49" s="24">
        <v>12</v>
      </c>
      <c r="J49" s="33">
        <v>4.84</v>
      </c>
      <c r="K49" s="34">
        <v>103</v>
      </c>
      <c r="L49" s="26">
        <f>CEILING((J49*K49),0.1)</f>
        <v>498.6</v>
      </c>
      <c r="M49" s="24">
        <v>24</v>
      </c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36.75" customHeight="1">
      <c r="A50" s="20" t="s">
        <v>91</v>
      </c>
      <c r="B50" s="24">
        <v>11.4</v>
      </c>
      <c r="C50" s="24">
        <v>15.29</v>
      </c>
      <c r="D50" s="23">
        <v>97</v>
      </c>
      <c r="E50" s="23">
        <f>CEILING((C50*D50),0.1)</f>
        <v>1483.2</v>
      </c>
      <c r="F50" s="24">
        <v>42</v>
      </c>
      <c r="G50" s="27"/>
      <c r="H50" s="20" t="s">
        <v>92</v>
      </c>
      <c r="I50" s="24">
        <v>12</v>
      </c>
      <c r="J50" s="33">
        <v>7.13</v>
      </c>
      <c r="K50" s="34">
        <v>97</v>
      </c>
      <c r="L50" s="26">
        <f>CEILING((J50*K50),0.1)</f>
        <v>691.7</v>
      </c>
      <c r="M50" s="24">
        <v>26</v>
      </c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36.75" customHeight="1">
      <c r="A51" s="20" t="s">
        <v>93</v>
      </c>
      <c r="B51" s="24" t="s">
        <v>94</v>
      </c>
      <c r="C51" s="24">
        <v>15.29</v>
      </c>
      <c r="D51" s="23">
        <v>97</v>
      </c>
      <c r="E51" s="23">
        <f>CEILING((C51*D51),0.1)</f>
        <v>1483.2</v>
      </c>
      <c r="F51" s="24">
        <v>42</v>
      </c>
      <c r="G51" s="27"/>
      <c r="H51" s="20" t="s">
        <v>95</v>
      </c>
      <c r="I51" s="24">
        <v>12</v>
      </c>
      <c r="J51" s="33">
        <v>9.33</v>
      </c>
      <c r="K51" s="34">
        <v>97</v>
      </c>
      <c r="L51" s="26">
        <f>CEILING((J51*K51),0.1)</f>
        <v>905.1</v>
      </c>
      <c r="M51" s="24">
        <v>32</v>
      </c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36.75" customHeight="1">
      <c r="A52" s="20" t="s">
        <v>96</v>
      </c>
      <c r="B52" s="24">
        <v>11.4</v>
      </c>
      <c r="C52" s="24">
        <v>17.15</v>
      </c>
      <c r="D52" s="23">
        <v>97</v>
      </c>
      <c r="E52" s="23">
        <f>CEILING((C52*D52),0.1)</f>
        <v>1663.6000000000001</v>
      </c>
      <c r="F52" s="24">
        <v>42</v>
      </c>
      <c r="G52" s="27"/>
      <c r="H52" s="20" t="s">
        <v>97</v>
      </c>
      <c r="I52" s="24">
        <v>12</v>
      </c>
      <c r="J52" s="33">
        <v>11.44</v>
      </c>
      <c r="K52" s="34">
        <v>98</v>
      </c>
      <c r="L52" s="26">
        <f>CEILING((J52*K52),0.1)</f>
        <v>1121.2</v>
      </c>
      <c r="M52" s="24">
        <v>35</v>
      </c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36.75" customHeight="1">
      <c r="A53" s="20" t="s">
        <v>98</v>
      </c>
      <c r="B53" s="24">
        <v>8</v>
      </c>
      <c r="C53" s="24">
        <v>18.99</v>
      </c>
      <c r="D53" s="23">
        <v>97</v>
      </c>
      <c r="E53" s="23">
        <f>CEILING((C53*D53),0.1)</f>
        <v>1842.1000000000001</v>
      </c>
      <c r="F53" s="24">
        <v>42</v>
      </c>
      <c r="G53" s="27"/>
      <c r="H53" s="20" t="s">
        <v>99</v>
      </c>
      <c r="I53" s="24"/>
      <c r="J53" s="24">
        <v>4.53</v>
      </c>
      <c r="K53" s="23">
        <v>104</v>
      </c>
      <c r="L53" s="26">
        <f>CEILING((J53*K53),0.1)</f>
        <v>471.20000000000005</v>
      </c>
      <c r="M53" s="24">
        <v>32</v>
      </c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37.5" customHeight="1">
      <c r="A54" s="20" t="s">
        <v>100</v>
      </c>
      <c r="B54" s="24">
        <v>8</v>
      </c>
      <c r="C54" s="24">
        <v>22.64</v>
      </c>
      <c r="D54" s="23">
        <v>97</v>
      </c>
      <c r="E54" s="23">
        <f>CEILING((C54*D54),0.1)</f>
        <v>2196.1</v>
      </c>
      <c r="F54" s="24">
        <v>42</v>
      </c>
      <c r="G54" s="27"/>
      <c r="H54" s="20" t="s">
        <v>101</v>
      </c>
      <c r="I54" s="24">
        <v>12</v>
      </c>
      <c r="J54" s="24">
        <v>6.66</v>
      </c>
      <c r="K54" s="23">
        <v>97</v>
      </c>
      <c r="L54" s="26">
        <f>CEILING((J54*K54),0.1)</f>
        <v>646.1</v>
      </c>
      <c r="M54" s="24">
        <v>32</v>
      </c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36.75" customHeight="1">
      <c r="A55" s="20" t="s">
        <v>102</v>
      </c>
      <c r="B55" s="24">
        <v>8</v>
      </c>
      <c r="C55" s="24">
        <v>23.81</v>
      </c>
      <c r="D55" s="23">
        <v>101.5</v>
      </c>
      <c r="E55" s="23">
        <f>CEILING((C55*D55),0.1)</f>
        <v>2416.8</v>
      </c>
      <c r="F55" s="24">
        <v>72</v>
      </c>
      <c r="G55" s="27"/>
      <c r="H55" s="20" t="s">
        <v>103</v>
      </c>
      <c r="I55" s="24">
        <v>12</v>
      </c>
      <c r="J55" s="24">
        <v>9.02</v>
      </c>
      <c r="K55" s="23">
        <v>97</v>
      </c>
      <c r="L55" s="26">
        <f>CEILING((J55*K55),0.1)</f>
        <v>875</v>
      </c>
      <c r="M55" s="24">
        <v>36</v>
      </c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48.75" customHeight="1">
      <c r="A56" s="20" t="s">
        <v>104</v>
      </c>
      <c r="B56" s="24">
        <v>8</v>
      </c>
      <c r="C56" s="24">
        <v>26.39</v>
      </c>
      <c r="D56" s="23">
        <v>101.5</v>
      </c>
      <c r="E56" s="23">
        <f>CEILING((C56*D56),0.1)</f>
        <v>2678.6000000000004</v>
      </c>
      <c r="F56" s="24">
        <v>72</v>
      </c>
      <c r="G56" s="27"/>
      <c r="H56" s="20" t="s">
        <v>105</v>
      </c>
      <c r="I56" s="24">
        <v>12</v>
      </c>
      <c r="J56" s="24">
        <v>11.84</v>
      </c>
      <c r="K56" s="23">
        <v>97</v>
      </c>
      <c r="L56" s="26">
        <f>CEILING((J56*K56),0.1)</f>
        <v>1148.5</v>
      </c>
      <c r="M56" s="24">
        <v>36</v>
      </c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45.75" customHeight="1">
      <c r="A57" s="23" t="s">
        <v>106</v>
      </c>
      <c r="B57" s="24">
        <v>8</v>
      </c>
      <c r="C57" s="24">
        <v>31.52</v>
      </c>
      <c r="D57" s="23">
        <v>101.5</v>
      </c>
      <c r="E57" s="23">
        <f>CEILING((C57*D57),0.1)</f>
        <v>3199.3</v>
      </c>
      <c r="F57" s="24">
        <v>80</v>
      </c>
      <c r="G57" s="27"/>
      <c r="H57" s="20" t="s">
        <v>107</v>
      </c>
      <c r="I57" s="24">
        <v>12</v>
      </c>
      <c r="J57" s="24">
        <v>9.02</v>
      </c>
      <c r="K57" s="23">
        <v>97</v>
      </c>
      <c r="L57" s="26">
        <f>CEILING((J57*K57),0.1)</f>
        <v>875</v>
      </c>
      <c r="M57" s="24">
        <v>32</v>
      </c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33.75" customHeight="1">
      <c r="A58" s="23"/>
      <c r="B58" s="24"/>
      <c r="C58" s="24"/>
      <c r="D58" s="23"/>
      <c r="E58" s="23"/>
      <c r="F58" s="24"/>
      <c r="G58" s="27"/>
      <c r="H58" s="20" t="s">
        <v>108</v>
      </c>
      <c r="I58" s="24">
        <v>12</v>
      </c>
      <c r="J58" s="24">
        <v>14.35</v>
      </c>
      <c r="K58" s="23">
        <v>97</v>
      </c>
      <c r="L58" s="26">
        <f>CEILING((J58*K58),0.1)</f>
        <v>1392</v>
      </c>
      <c r="M58" s="24">
        <v>40</v>
      </c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36.75" customHeight="1">
      <c r="A59" s="35"/>
      <c r="B59" s="35"/>
      <c r="C59" s="35"/>
      <c r="D59" s="35"/>
      <c r="E59" s="35"/>
      <c r="F59" s="35"/>
      <c r="G59" s="27"/>
      <c r="H59" s="20" t="s">
        <v>109</v>
      </c>
      <c r="I59" s="24">
        <v>12</v>
      </c>
      <c r="J59" s="24">
        <v>16.76</v>
      </c>
      <c r="K59" s="23">
        <v>97</v>
      </c>
      <c r="L59" s="26">
        <f>CEILING((J59*K59),0.1)</f>
        <v>1625.8000000000002</v>
      </c>
      <c r="M59" s="24">
        <v>40</v>
      </c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36.75" customHeight="1">
      <c r="A60" s="36" t="s">
        <v>110</v>
      </c>
      <c r="B60" s="36"/>
      <c r="C60" s="36"/>
      <c r="D60" s="36"/>
      <c r="E60" s="36"/>
      <c r="F60" s="36"/>
      <c r="G60" s="27"/>
      <c r="H60" s="20"/>
      <c r="I60" s="24"/>
      <c r="J60" s="24"/>
      <c r="K60" s="23"/>
      <c r="L60" s="26"/>
      <c r="M60" s="24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35.25" customHeight="1">
      <c r="A61" s="36"/>
      <c r="B61" s="36"/>
      <c r="C61" s="36"/>
      <c r="D61" s="36"/>
      <c r="E61" s="36"/>
      <c r="F61" s="36"/>
      <c r="G61" s="27"/>
      <c r="H61" s="37" t="s">
        <v>111</v>
      </c>
      <c r="I61" s="37"/>
      <c r="J61" s="37"/>
      <c r="K61" s="37"/>
      <c r="L61" s="37"/>
      <c r="M61" s="37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ht="45.75" customHeight="1">
      <c r="A62" s="20" t="s">
        <v>46</v>
      </c>
      <c r="B62" s="24">
        <v>11.4</v>
      </c>
      <c r="C62" s="24">
        <v>4</v>
      </c>
      <c r="D62" s="23">
        <v>72</v>
      </c>
      <c r="E62" s="23">
        <f>CEILING((C62*D62),0.1)</f>
        <v>288</v>
      </c>
      <c r="F62" s="24">
        <v>17</v>
      </c>
      <c r="G62" s="27"/>
      <c r="H62" s="37"/>
      <c r="I62" s="37"/>
      <c r="J62" s="37"/>
      <c r="K62" s="37"/>
      <c r="L62" s="37"/>
      <c r="M62" s="37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ht="51.75" customHeight="1">
      <c r="A63" s="20" t="s">
        <v>50</v>
      </c>
      <c r="B63" s="24">
        <v>11.4</v>
      </c>
      <c r="C63" s="24">
        <v>4.62</v>
      </c>
      <c r="D63" s="23">
        <v>72</v>
      </c>
      <c r="E63" s="23">
        <f>CEILING((C63*D63),0.1)</f>
        <v>332.70000000000005</v>
      </c>
      <c r="F63" s="24">
        <v>17</v>
      </c>
      <c r="G63" s="27"/>
      <c r="H63" s="18" t="s">
        <v>12</v>
      </c>
      <c r="I63" s="18" t="s">
        <v>13</v>
      </c>
      <c r="J63" s="18" t="s">
        <v>14</v>
      </c>
      <c r="K63" s="18" t="s">
        <v>15</v>
      </c>
      <c r="L63" s="18" t="s">
        <v>16</v>
      </c>
      <c r="M63" s="18" t="s">
        <v>17</v>
      </c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ht="48" customHeight="1">
      <c r="A64" s="20" t="s">
        <v>57</v>
      </c>
      <c r="B64" s="24">
        <v>11.4</v>
      </c>
      <c r="C64" s="24">
        <v>5.4</v>
      </c>
      <c r="D64" s="23">
        <v>72</v>
      </c>
      <c r="E64" s="23">
        <f>CEILING((C64*D64),0.1)</f>
        <v>388.8</v>
      </c>
      <c r="F64" s="24">
        <v>20</v>
      </c>
      <c r="G64" s="27"/>
      <c r="H64" s="20" t="s">
        <v>112</v>
      </c>
      <c r="I64" s="24"/>
      <c r="J64" s="24">
        <v>7.32</v>
      </c>
      <c r="K64" s="23">
        <v>57</v>
      </c>
      <c r="L64" s="23">
        <f>CEILING((J64*K64),0.1)</f>
        <v>417.3</v>
      </c>
      <c r="M64" s="24">
        <v>28</v>
      </c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ht="52.5" customHeight="1">
      <c r="A65" s="20" t="s">
        <v>61</v>
      </c>
      <c r="B65" s="24">
        <v>11.4</v>
      </c>
      <c r="C65" s="24">
        <v>6.26</v>
      </c>
      <c r="D65" s="23">
        <v>72</v>
      </c>
      <c r="E65" s="23">
        <f>CEILING((C65*D65),0.1)</f>
        <v>450.8</v>
      </c>
      <c r="F65" s="24">
        <v>20</v>
      </c>
      <c r="G65" s="27"/>
      <c r="H65" s="17" t="s">
        <v>113</v>
      </c>
      <c r="I65" s="17"/>
      <c r="J65" s="17"/>
      <c r="K65" s="17"/>
      <c r="L65" s="17"/>
      <c r="M65" s="17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ht="54" customHeight="1">
      <c r="A66" s="20" t="s">
        <v>65</v>
      </c>
      <c r="B66" s="24">
        <v>11.4</v>
      </c>
      <c r="C66" s="24">
        <v>6.36</v>
      </c>
      <c r="D66" s="23">
        <v>72</v>
      </c>
      <c r="E66" s="23">
        <f>CEILING((C66*D66),0.1)</f>
        <v>458</v>
      </c>
      <c r="F66" s="24">
        <v>23</v>
      </c>
      <c r="G66" s="27"/>
      <c r="H66" s="18" t="s">
        <v>12</v>
      </c>
      <c r="I66" s="18" t="s">
        <v>13</v>
      </c>
      <c r="J66" s="18" t="s">
        <v>16</v>
      </c>
      <c r="K66" s="18" t="s">
        <v>12</v>
      </c>
      <c r="L66" s="18" t="s">
        <v>13</v>
      </c>
      <c r="M66" s="18" t="s">
        <v>16</v>
      </c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ht="54" customHeight="1">
      <c r="A67" s="20" t="s">
        <v>70</v>
      </c>
      <c r="B67" s="24">
        <v>11.4</v>
      </c>
      <c r="C67" s="24">
        <v>8.39</v>
      </c>
      <c r="D67" s="23">
        <v>69</v>
      </c>
      <c r="E67" s="23">
        <f>CEILING((C67*D67),0.1)</f>
        <v>579</v>
      </c>
      <c r="F67" s="24">
        <v>23</v>
      </c>
      <c r="G67" s="27"/>
      <c r="H67" s="38" t="s">
        <v>114</v>
      </c>
      <c r="I67" s="21">
        <v>6</v>
      </c>
      <c r="J67" s="39">
        <v>242</v>
      </c>
      <c r="K67" s="38" t="s">
        <v>46</v>
      </c>
      <c r="L67" s="21">
        <v>6</v>
      </c>
      <c r="M67" s="39">
        <v>525</v>
      </c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ht="36.75" customHeight="1">
      <c r="A68" s="20" t="s">
        <v>115</v>
      </c>
      <c r="B68" s="24">
        <v>11.4</v>
      </c>
      <c r="C68" s="24">
        <v>7.77</v>
      </c>
      <c r="D68" s="23">
        <v>69</v>
      </c>
      <c r="E68" s="23">
        <f>CEILING((C68*D68),0.1)</f>
        <v>536.2</v>
      </c>
      <c r="F68" s="24">
        <v>31</v>
      </c>
      <c r="G68" s="27"/>
      <c r="H68" s="38" t="s">
        <v>116</v>
      </c>
      <c r="I68" s="21">
        <v>6</v>
      </c>
      <c r="J68" s="39">
        <v>310</v>
      </c>
      <c r="K68" s="40" t="s">
        <v>57</v>
      </c>
      <c r="L68" s="21">
        <v>6</v>
      </c>
      <c r="M68" s="41">
        <v>672</v>
      </c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ht="36.75" customHeight="1">
      <c r="A69"/>
      <c r="B69"/>
      <c r="C69"/>
      <c r="D69"/>
      <c r="E69"/>
      <c r="F69"/>
      <c r="G69" s="27"/>
      <c r="H69" s="38" t="s">
        <v>117</v>
      </c>
      <c r="I69" s="21">
        <v>6</v>
      </c>
      <c r="J69" s="39">
        <v>373</v>
      </c>
      <c r="K69" s="40" t="s">
        <v>118</v>
      </c>
      <c r="L69" s="21">
        <v>6</v>
      </c>
      <c r="M69" s="41">
        <v>728</v>
      </c>
      <c r="N69"/>
      <c r="O69"/>
      <c r="P69"/>
      <c r="Q69"/>
      <c r="R69"/>
      <c r="S69"/>
      <c r="T69"/>
      <c r="U69"/>
      <c r="V69"/>
      <c r="W69"/>
      <c r="X69"/>
      <c r="Y69"/>
      <c r="Z69"/>
    </row>
    <row r="70" spans="1:26" ht="36.75" customHeight="1">
      <c r="A70"/>
      <c r="B70"/>
      <c r="C70"/>
      <c r="D70"/>
      <c r="E70"/>
      <c r="F70"/>
      <c r="G70" s="27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</row>
    <row r="71" spans="1:26" ht="22.5" customHeight="1">
      <c r="A71" s="42"/>
      <c r="B71" s="42"/>
      <c r="C71" s="42"/>
      <c r="D71" s="42"/>
      <c r="E71" s="42"/>
      <c r="F71" s="42"/>
      <c r="G71" s="43"/>
      <c r="H71" s="44"/>
      <c r="I71" s="45"/>
      <c r="J71" s="46"/>
      <c r="K71" s="47"/>
      <c r="L71" s="45"/>
      <c r="M71" s="48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26" ht="22.5" customHeight="1">
      <c r="A72" s="30"/>
      <c r="B72" s="30"/>
      <c r="C72" s="30"/>
      <c r="D72" s="30"/>
      <c r="E72" s="30"/>
      <c r="F72" s="30"/>
      <c r="G72" s="49"/>
      <c r="H72" s="50"/>
      <c r="I72" s="51"/>
      <c r="J72" s="52"/>
      <c r="K72" s="53"/>
      <c r="L72" s="51"/>
      <c r="M72" s="54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ht="22.5" customHeight="1">
      <c r="A73" s="30"/>
      <c r="B73" s="30"/>
      <c r="C73" s="30"/>
      <c r="D73" s="30"/>
      <c r="E73" s="30"/>
      <c r="F73" s="30"/>
      <c r="G73" s="49"/>
      <c r="H73" s="50"/>
      <c r="I73" s="51"/>
      <c r="J73" s="52"/>
      <c r="K73" s="53"/>
      <c r="L73" s="51"/>
      <c r="M73" s="54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ht="22.5" customHeight="1">
      <c r="A74" s="30"/>
      <c r="B74" s="30"/>
      <c r="C74" s="30"/>
      <c r="D74" s="30"/>
      <c r="E74" s="30"/>
      <c r="F74" s="30"/>
      <c r="G74" s="49"/>
      <c r="H74" s="50"/>
      <c r="I74" s="51"/>
      <c r="J74" s="52"/>
      <c r="K74" s="53"/>
      <c r="L74" s="51"/>
      <c r="M74" s="5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ht="22.5" customHeight="1">
      <c r="A75" s="30"/>
      <c r="B75" s="30"/>
      <c r="C75" s="30"/>
      <c r="D75" s="30"/>
      <c r="E75" s="30"/>
      <c r="F75" s="30"/>
      <c r="G75" s="49"/>
      <c r="H75" s="50"/>
      <c r="I75" s="51"/>
      <c r="J75" s="52"/>
      <c r="K75" s="53"/>
      <c r="L75" s="51"/>
      <c r="M75" s="54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26" ht="22.5" customHeight="1">
      <c r="A76" s="30"/>
      <c r="B76" s="30"/>
      <c r="C76" s="30"/>
      <c r="D76" s="30"/>
      <c r="E76" s="30"/>
      <c r="F76" s="30"/>
      <c r="G76" s="49"/>
      <c r="H76" s="50"/>
      <c r="I76" s="51"/>
      <c r="J76" s="52"/>
      <c r="K76" s="53"/>
      <c r="L76" s="51"/>
      <c r="M76" s="54"/>
      <c r="N76"/>
      <c r="O76"/>
      <c r="P76"/>
      <c r="Q76"/>
      <c r="R76"/>
      <c r="S76"/>
      <c r="T76"/>
      <c r="U76"/>
      <c r="V76"/>
      <c r="W76"/>
      <c r="X76"/>
      <c r="Y76"/>
      <c r="Z76"/>
    </row>
    <row r="77" spans="1:26" ht="22.5" customHeight="1">
      <c r="A77" s="30"/>
      <c r="B77" s="30"/>
      <c r="C77" s="30"/>
      <c r="D77" s="30"/>
      <c r="E77" s="30"/>
      <c r="F77" s="30"/>
      <c r="G77" s="49"/>
      <c r="H77" s="50"/>
      <c r="I77" s="51"/>
      <c r="J77" s="52"/>
      <c r="K77" s="53"/>
      <c r="L77" s="51"/>
      <c r="M77" s="54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ht="22.5" customHeight="1">
      <c r="A78" s="30"/>
      <c r="B78" s="30"/>
      <c r="C78" s="30"/>
      <c r="D78" s="30"/>
      <c r="E78" s="30"/>
      <c r="F78" s="30"/>
      <c r="G78" s="49"/>
      <c r="H78" s="50"/>
      <c r="I78" s="51"/>
      <c r="J78" s="52"/>
      <c r="K78" s="53"/>
      <c r="L78" s="51"/>
      <c r="M78" s="54"/>
      <c r="N78"/>
      <c r="O78"/>
      <c r="P78"/>
      <c r="Q78"/>
      <c r="R78"/>
      <c r="S78"/>
      <c r="T78"/>
      <c r="U78"/>
      <c r="V78"/>
      <c r="W78"/>
      <c r="X78"/>
      <c r="Y78"/>
      <c r="Z78"/>
    </row>
    <row r="79" spans="1:26" ht="39" customHeight="1">
      <c r="A79" s="16" t="s">
        <v>119</v>
      </c>
      <c r="B79" s="16"/>
      <c r="C79" s="16"/>
      <c r="D79" s="16"/>
      <c r="E79" s="16"/>
      <c r="F79" s="16"/>
      <c r="G79" s="27"/>
      <c r="H79" s="17" t="s">
        <v>120</v>
      </c>
      <c r="I79" s="17"/>
      <c r="J79" s="17"/>
      <c r="K79" s="17"/>
      <c r="L79" s="17"/>
      <c r="M79" s="17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98" ht="63.75" customHeight="1">
      <c r="A80" s="18" t="s">
        <v>12</v>
      </c>
      <c r="B80" s="18" t="s">
        <v>13</v>
      </c>
      <c r="C80" s="18" t="s">
        <v>14</v>
      </c>
      <c r="D80" s="18" t="s">
        <v>15</v>
      </c>
      <c r="E80" s="18" t="s">
        <v>121</v>
      </c>
      <c r="F80" s="18" t="s">
        <v>17</v>
      </c>
      <c r="G80" s="55"/>
      <c r="H80" s="18" t="s">
        <v>12</v>
      </c>
      <c r="I80" s="18" t="s">
        <v>13</v>
      </c>
      <c r="J80" s="18" t="s">
        <v>14</v>
      </c>
      <c r="K80" s="18" t="s">
        <v>15</v>
      </c>
      <c r="L80" s="18" t="s">
        <v>16</v>
      </c>
      <c r="M80" s="18" t="s">
        <v>17</v>
      </c>
      <c r="N80"/>
      <c r="O80"/>
      <c r="P80"/>
      <c r="Q80" s="56"/>
      <c r="R80" s="56"/>
      <c r="S80" s="56"/>
      <c r="T80" s="56"/>
      <c r="U80" s="56"/>
      <c r="V80" s="56"/>
      <c r="W80"/>
      <c r="X80"/>
      <c r="Y80"/>
      <c r="Z80"/>
      <c r="CO80"/>
      <c r="CP80"/>
      <c r="CQ80"/>
      <c r="CR80"/>
      <c r="CS80"/>
      <c r="CT80"/>
    </row>
    <row r="81" spans="1:98" ht="36.75" customHeight="1">
      <c r="A81" s="20" t="s">
        <v>122</v>
      </c>
      <c r="B81" s="24" t="s">
        <v>123</v>
      </c>
      <c r="C81" s="24">
        <v>2.76</v>
      </c>
      <c r="D81" s="23">
        <v>169</v>
      </c>
      <c r="E81" s="23">
        <f>CEILING((C81*D81),0.1)</f>
        <v>466.5</v>
      </c>
      <c r="F81" s="24">
        <v>12</v>
      </c>
      <c r="G81" s="55"/>
      <c r="H81" s="57" t="s">
        <v>124</v>
      </c>
      <c r="I81" s="24">
        <v>12</v>
      </c>
      <c r="J81" s="24">
        <v>4.84</v>
      </c>
      <c r="K81" s="23">
        <v>88</v>
      </c>
      <c r="L81" s="23">
        <f>CEILING((J81*K81),0.1)</f>
        <v>426</v>
      </c>
      <c r="M81" s="24">
        <v>20</v>
      </c>
      <c r="N81"/>
      <c r="O81"/>
      <c r="P81"/>
      <c r="Q81" s="56"/>
      <c r="R81" s="56"/>
      <c r="S81" s="56"/>
      <c r="T81" s="56"/>
      <c r="U81" s="56"/>
      <c r="V81" s="56"/>
      <c r="W81"/>
      <c r="X81"/>
      <c r="Y81"/>
      <c r="Z81"/>
      <c r="CO81"/>
      <c r="CP81"/>
      <c r="CQ81"/>
      <c r="CR81"/>
      <c r="CS81"/>
      <c r="CT81"/>
    </row>
    <row r="82" spans="1:98" ht="37.5" customHeight="1">
      <c r="A82" s="20" t="s">
        <v>125</v>
      </c>
      <c r="B82" s="22" t="s">
        <v>123</v>
      </c>
      <c r="C82" s="24">
        <v>2.3</v>
      </c>
      <c r="D82" s="23">
        <v>169</v>
      </c>
      <c r="E82" s="23">
        <f>CEILING((C82*D82),0.1)</f>
        <v>388.70000000000005</v>
      </c>
      <c r="F82" s="24">
        <v>12</v>
      </c>
      <c r="G82" s="55"/>
      <c r="H82" s="20" t="s">
        <v>126</v>
      </c>
      <c r="I82" s="24">
        <v>12</v>
      </c>
      <c r="J82" s="24">
        <v>5.92</v>
      </c>
      <c r="K82" s="23">
        <v>85.5</v>
      </c>
      <c r="L82" s="23">
        <f>CEILING((J82*K82),0.1)</f>
        <v>506.20000000000005</v>
      </c>
      <c r="M82" s="24">
        <v>24</v>
      </c>
      <c r="N82"/>
      <c r="O82"/>
      <c r="P82"/>
      <c r="Q82" s="56"/>
      <c r="R82" s="56"/>
      <c r="S82" s="56"/>
      <c r="T82" s="56"/>
      <c r="U82" s="56"/>
      <c r="V82" s="56"/>
      <c r="W82"/>
      <c r="X82"/>
      <c r="Y82"/>
      <c r="Z82"/>
      <c r="CO82"/>
      <c r="CP82"/>
      <c r="CQ82"/>
      <c r="CR82"/>
      <c r="CS82"/>
      <c r="CT82"/>
    </row>
    <row r="83" spans="1:98" ht="36.75" customHeight="1">
      <c r="A83" s="20" t="s">
        <v>33</v>
      </c>
      <c r="B83" s="22" t="s">
        <v>123</v>
      </c>
      <c r="C83" s="24">
        <v>3.15</v>
      </c>
      <c r="D83" s="23">
        <v>153</v>
      </c>
      <c r="E83" s="23">
        <f>CEILING((C83*D83),0.1)</f>
        <v>482</v>
      </c>
      <c r="F83" s="24">
        <v>14</v>
      </c>
      <c r="G83" s="55"/>
      <c r="H83" s="20" t="s">
        <v>127</v>
      </c>
      <c r="I83" s="24">
        <v>12</v>
      </c>
      <c r="J83" s="24">
        <v>7.32</v>
      </c>
      <c r="K83" s="23">
        <v>80.5</v>
      </c>
      <c r="L83" s="23">
        <f>CEILING((J83*K83),0.1)</f>
        <v>589.3000000000001</v>
      </c>
      <c r="M83" s="24">
        <v>26</v>
      </c>
      <c r="N83"/>
      <c r="O83"/>
      <c r="P83"/>
      <c r="Q83" s="56"/>
      <c r="R83" s="56"/>
      <c r="S83" s="56"/>
      <c r="T83" s="56"/>
      <c r="U83" s="56"/>
      <c r="V83" s="56"/>
      <c r="W83"/>
      <c r="X83"/>
      <c r="Y83"/>
      <c r="Z83"/>
      <c r="CO83"/>
      <c r="CP83"/>
      <c r="CQ83"/>
      <c r="CR83"/>
      <c r="CS83"/>
      <c r="CT83"/>
    </row>
    <row r="84" spans="1:98" ht="37.5" customHeight="1">
      <c r="A84" s="20" t="s">
        <v>128</v>
      </c>
      <c r="B84" s="22" t="s">
        <v>123</v>
      </c>
      <c r="C84" s="24">
        <v>3.1</v>
      </c>
      <c r="D84" s="23">
        <v>147</v>
      </c>
      <c r="E84" s="23">
        <f>CEILING((C84*D84),0.1)</f>
        <v>455.70000000000005</v>
      </c>
      <c r="F84" s="24">
        <v>15</v>
      </c>
      <c r="G84" s="55"/>
      <c r="H84" s="23" t="s">
        <v>129</v>
      </c>
      <c r="I84" s="24">
        <v>12</v>
      </c>
      <c r="J84" s="24">
        <v>8.59</v>
      </c>
      <c r="K84" s="23">
        <v>81.5</v>
      </c>
      <c r="L84" s="23">
        <f>CEILING((J84*K84),0.1)</f>
        <v>700.1</v>
      </c>
      <c r="M84" s="24">
        <v>30</v>
      </c>
      <c r="N84"/>
      <c r="O84"/>
      <c r="P84"/>
      <c r="Q84" s="56"/>
      <c r="R84" s="56"/>
      <c r="S84" s="56"/>
      <c r="T84" s="56"/>
      <c r="U84" s="56"/>
      <c r="V84" s="56"/>
      <c r="W84"/>
      <c r="X84"/>
      <c r="Y84"/>
      <c r="Z84"/>
      <c r="CO84"/>
      <c r="CP84"/>
      <c r="CQ84"/>
      <c r="CR84"/>
      <c r="CS84"/>
      <c r="CT84"/>
    </row>
    <row r="85" spans="1:98" ht="37.5" customHeight="1">
      <c r="A85" s="20" t="s">
        <v>130</v>
      </c>
      <c r="B85" s="22" t="s">
        <v>123</v>
      </c>
      <c r="C85" s="24">
        <v>3.33</v>
      </c>
      <c r="D85" s="23">
        <v>147</v>
      </c>
      <c r="E85" s="23">
        <v>419.58</v>
      </c>
      <c r="F85" s="24">
        <v>16</v>
      </c>
      <c r="G85" s="55"/>
      <c r="H85" s="20" t="s">
        <v>131</v>
      </c>
      <c r="I85" s="24">
        <v>12</v>
      </c>
      <c r="J85" s="24">
        <v>10.5</v>
      </c>
      <c r="K85" s="23">
        <v>85.5</v>
      </c>
      <c r="L85" s="23">
        <f>CEILING((J85*K85),0.1)</f>
        <v>897.8000000000001</v>
      </c>
      <c r="M85" s="24">
        <v>34</v>
      </c>
      <c r="N85"/>
      <c r="O85"/>
      <c r="P85"/>
      <c r="Q85" s="56"/>
      <c r="R85" s="56"/>
      <c r="S85" s="56"/>
      <c r="T85" s="56"/>
      <c r="U85" s="56"/>
      <c r="V85" s="56"/>
      <c r="W85"/>
      <c r="X85"/>
      <c r="Y85"/>
      <c r="Z85"/>
      <c r="CO85"/>
      <c r="CP85"/>
      <c r="CQ85"/>
      <c r="CR85"/>
      <c r="CS85"/>
      <c r="CT85"/>
    </row>
    <row r="86" spans="1:98" ht="36.75" customHeight="1">
      <c r="A86" s="20" t="s">
        <v>50</v>
      </c>
      <c r="B86" s="22" t="s">
        <v>123</v>
      </c>
      <c r="C86" s="24">
        <v>4.62</v>
      </c>
      <c r="D86" s="23">
        <v>125</v>
      </c>
      <c r="E86" s="23">
        <f>CEILING((C86*D86),0.1)</f>
        <v>577.5</v>
      </c>
      <c r="F86" s="24">
        <v>16</v>
      </c>
      <c r="G86" s="55"/>
      <c r="H86" s="20" t="s">
        <v>132</v>
      </c>
      <c r="I86" s="24">
        <v>12</v>
      </c>
      <c r="J86" s="24">
        <v>12.5</v>
      </c>
      <c r="K86" s="23">
        <v>85.5</v>
      </c>
      <c r="L86" s="23">
        <f>CEILING((J86*K86),0.1)</f>
        <v>1068.8</v>
      </c>
      <c r="M86" s="24">
        <v>40</v>
      </c>
      <c r="N86"/>
      <c r="O86"/>
      <c r="P86"/>
      <c r="Q86" s="56"/>
      <c r="R86" s="56"/>
      <c r="S86" s="56"/>
      <c r="T86" s="56"/>
      <c r="U86" s="56"/>
      <c r="V86" s="56"/>
      <c r="W86"/>
      <c r="X86"/>
      <c r="Y86"/>
      <c r="Z86"/>
      <c r="CO86"/>
      <c r="CP86"/>
      <c r="CQ86"/>
      <c r="CR86"/>
      <c r="CS86"/>
      <c r="CT86"/>
    </row>
    <row r="87" spans="1:98" ht="36.75" customHeight="1">
      <c r="A87" s="20" t="s">
        <v>133</v>
      </c>
      <c r="B87" s="22" t="s">
        <v>123</v>
      </c>
      <c r="C87" s="24">
        <v>5.23</v>
      </c>
      <c r="D87" s="23">
        <v>123</v>
      </c>
      <c r="E87" s="23">
        <f>CEILING((C87*D87),0.1)</f>
        <v>643.3000000000001</v>
      </c>
      <c r="F87" s="24">
        <v>18</v>
      </c>
      <c r="G87" s="55"/>
      <c r="H87" s="20" t="s">
        <v>134</v>
      </c>
      <c r="I87" s="24">
        <v>12</v>
      </c>
      <c r="J87" s="24">
        <v>14.2</v>
      </c>
      <c r="K87" s="23">
        <v>85.5</v>
      </c>
      <c r="L87" s="23">
        <f>CEILING((J87*K87),0.1)</f>
        <v>1214.1000000000001</v>
      </c>
      <c r="M87" s="24">
        <v>44</v>
      </c>
      <c r="N87"/>
      <c r="O87"/>
      <c r="P87"/>
      <c r="Q87" s="56"/>
      <c r="R87" s="56"/>
      <c r="S87" s="56"/>
      <c r="T87" s="56"/>
      <c r="U87" s="56"/>
      <c r="V87" s="56"/>
      <c r="W87"/>
      <c r="X87"/>
      <c r="Y87"/>
      <c r="Z87"/>
      <c r="CO87"/>
      <c r="CP87"/>
      <c r="CQ87"/>
      <c r="CR87"/>
      <c r="CS87"/>
      <c r="CT87"/>
    </row>
    <row r="88" spans="1:98" ht="37.5" customHeight="1">
      <c r="A88" s="20" t="s">
        <v>135</v>
      </c>
      <c r="B88" s="22" t="s">
        <v>123</v>
      </c>
      <c r="C88" s="24">
        <v>6.42</v>
      </c>
      <c r="D88" s="23">
        <v>123</v>
      </c>
      <c r="E88" s="23">
        <f>CEILING((C88*D88),0.1)</f>
        <v>789.7</v>
      </c>
      <c r="F88" s="24">
        <v>18</v>
      </c>
      <c r="G88" s="31"/>
      <c r="H88" s="23" t="s">
        <v>136</v>
      </c>
      <c r="I88" s="24">
        <v>12</v>
      </c>
      <c r="J88" s="24">
        <v>16.3</v>
      </c>
      <c r="K88" s="23">
        <v>85.5</v>
      </c>
      <c r="L88" s="23">
        <f>CEILING((J88*K88),0.1)</f>
        <v>1393.7</v>
      </c>
      <c r="M88" s="24">
        <v>55</v>
      </c>
      <c r="N88"/>
      <c r="O88"/>
      <c r="P88"/>
      <c r="Q88" s="58"/>
      <c r="R88" s="58"/>
      <c r="S88" s="58"/>
      <c r="T88" s="58"/>
      <c r="U88" s="58"/>
      <c r="V88" s="58"/>
      <c r="W88"/>
      <c r="X88"/>
      <c r="Y88"/>
      <c r="Z88"/>
      <c r="CO88"/>
      <c r="CP88"/>
      <c r="CQ88"/>
      <c r="CR88"/>
      <c r="CS88"/>
      <c r="CT88"/>
    </row>
    <row r="89" spans="1:98" ht="37.5" customHeight="1">
      <c r="A89" s="20" t="s">
        <v>61</v>
      </c>
      <c r="B89" s="22" t="s">
        <v>123</v>
      </c>
      <c r="C89" s="24">
        <v>6.26</v>
      </c>
      <c r="D89" s="23">
        <v>123</v>
      </c>
      <c r="E89" s="23">
        <f>CEILING((C89*D89),0.1)</f>
        <v>770</v>
      </c>
      <c r="F89" s="24">
        <v>20</v>
      </c>
      <c r="G89" s="31"/>
      <c r="H89" s="23" t="s">
        <v>137</v>
      </c>
      <c r="I89" s="24">
        <v>12</v>
      </c>
      <c r="J89" s="24">
        <v>18.64</v>
      </c>
      <c r="K89" s="23">
        <v>89</v>
      </c>
      <c r="L89" s="23">
        <f>CEILING((J89*K89),0.1)</f>
        <v>1659</v>
      </c>
      <c r="M89" s="24">
        <v>66</v>
      </c>
      <c r="N89"/>
      <c r="O89"/>
      <c r="P89"/>
      <c r="Q89" s="58"/>
      <c r="R89" s="58"/>
      <c r="S89" s="58"/>
      <c r="T89" s="58"/>
      <c r="U89" s="58"/>
      <c r="V89" s="58"/>
      <c r="W89"/>
      <c r="X89"/>
      <c r="Y89"/>
      <c r="Z89"/>
      <c r="CO89"/>
      <c r="CP89"/>
      <c r="CQ89"/>
      <c r="CR89"/>
      <c r="CS89"/>
      <c r="CT89"/>
    </row>
    <row r="90" spans="1:98" ht="37.5" customHeight="1">
      <c r="A90" s="20" t="s">
        <v>138</v>
      </c>
      <c r="B90" s="22" t="s">
        <v>123</v>
      </c>
      <c r="C90" s="24">
        <v>7.1</v>
      </c>
      <c r="D90" s="23">
        <v>123</v>
      </c>
      <c r="E90" s="23">
        <f>CEILING((C90*D90),0.1)</f>
        <v>873.3000000000001</v>
      </c>
      <c r="F90" s="24">
        <v>22</v>
      </c>
      <c r="G90" s="31"/>
      <c r="H90" s="23" t="s">
        <v>139</v>
      </c>
      <c r="I90" s="24">
        <v>12</v>
      </c>
      <c r="J90" s="24">
        <v>24</v>
      </c>
      <c r="K90" s="23">
        <v>103.5</v>
      </c>
      <c r="L90" s="23">
        <f>CEILING((J90*K90),0.1)</f>
        <v>2484</v>
      </c>
      <c r="M90" s="24">
        <v>80</v>
      </c>
      <c r="N90"/>
      <c r="O90"/>
      <c r="P90"/>
      <c r="Q90" s="58"/>
      <c r="R90" s="58"/>
      <c r="S90" s="58"/>
      <c r="T90" s="58"/>
      <c r="U90" s="58"/>
      <c r="V90" s="58"/>
      <c r="W90"/>
      <c r="X90"/>
      <c r="Y90"/>
      <c r="Z90"/>
      <c r="CO90"/>
      <c r="CP90"/>
      <c r="CQ90"/>
      <c r="CR90"/>
      <c r="CS90"/>
      <c r="CT90"/>
    </row>
    <row r="91" spans="1:98" ht="39" customHeight="1">
      <c r="A91" s="20" t="s">
        <v>70</v>
      </c>
      <c r="B91" s="22" t="s">
        <v>123</v>
      </c>
      <c r="C91" s="24">
        <v>8.39</v>
      </c>
      <c r="D91" s="23">
        <v>123</v>
      </c>
      <c r="E91" s="23">
        <f>CEILING((C91*D91),0.1)</f>
        <v>1032</v>
      </c>
      <c r="F91" s="24">
        <v>24</v>
      </c>
      <c r="G91" s="31"/>
      <c r="H91" s="17" t="s">
        <v>140</v>
      </c>
      <c r="I91" s="17"/>
      <c r="J91" s="17"/>
      <c r="K91" s="17"/>
      <c r="L91" s="17"/>
      <c r="M91" s="17"/>
      <c r="N91"/>
      <c r="O91"/>
      <c r="P91"/>
      <c r="Q91" s="59"/>
      <c r="R91" s="60"/>
      <c r="S91" s="60"/>
      <c r="T91" s="61"/>
      <c r="U91" s="61"/>
      <c r="V91" s="60"/>
      <c r="W91"/>
      <c r="X91"/>
      <c r="Y91"/>
      <c r="Z91"/>
      <c r="CO91"/>
      <c r="CP91"/>
      <c r="CQ91"/>
      <c r="CR91"/>
      <c r="CS91"/>
      <c r="CT91"/>
    </row>
    <row r="92" spans="1:98" ht="37.5" customHeight="1">
      <c r="A92" s="20" t="s">
        <v>141</v>
      </c>
      <c r="B92" s="22" t="s">
        <v>123</v>
      </c>
      <c r="C92" s="24">
        <v>12.28</v>
      </c>
      <c r="D92" s="23">
        <v>123</v>
      </c>
      <c r="E92" s="23">
        <f>CEILING((C92*D92),0.1)</f>
        <v>1510.5</v>
      </c>
      <c r="F92" s="24">
        <v>28</v>
      </c>
      <c r="G92" s="31"/>
      <c r="H92" s="17"/>
      <c r="I92" s="17"/>
      <c r="J92" s="17"/>
      <c r="K92" s="17"/>
      <c r="L92" s="17"/>
      <c r="M92" s="17"/>
      <c r="N92"/>
      <c r="O92"/>
      <c r="P92"/>
      <c r="Q92" s="59"/>
      <c r="R92" s="60"/>
      <c r="S92" s="60"/>
      <c r="T92" s="61"/>
      <c r="U92" s="61"/>
      <c r="V92" s="60"/>
      <c r="W92"/>
      <c r="X92"/>
      <c r="Y92"/>
      <c r="Z92"/>
      <c r="CO92"/>
      <c r="CP92"/>
      <c r="CQ92"/>
      <c r="CR92"/>
      <c r="CS92"/>
      <c r="CT92"/>
    </row>
    <row r="93" spans="1:98" ht="39" customHeight="1">
      <c r="A93" s="20" t="s">
        <v>142</v>
      </c>
      <c r="B93" s="22" t="s">
        <v>123</v>
      </c>
      <c r="C93" s="24">
        <v>9.67</v>
      </c>
      <c r="D93" s="23">
        <v>123</v>
      </c>
      <c r="E93" s="23">
        <f>CEILING((C93*D93),0.1)</f>
        <v>1189.5</v>
      </c>
      <c r="F93" s="24">
        <v>29</v>
      </c>
      <c r="G93" s="31"/>
      <c r="H93" s="18" t="s">
        <v>12</v>
      </c>
      <c r="I93" s="18" t="s">
        <v>13</v>
      </c>
      <c r="J93" s="18" t="s">
        <v>14</v>
      </c>
      <c r="K93" s="18" t="s">
        <v>15</v>
      </c>
      <c r="L93" s="18" t="s">
        <v>16</v>
      </c>
      <c r="M93" s="18" t="s">
        <v>17</v>
      </c>
      <c r="N93"/>
      <c r="O93"/>
      <c r="P93"/>
      <c r="Q93" s="59"/>
      <c r="R93" s="60"/>
      <c r="S93" s="60"/>
      <c r="T93" s="61"/>
      <c r="U93" s="61"/>
      <c r="V93" s="60"/>
      <c r="W93"/>
      <c r="X93"/>
      <c r="Y93"/>
      <c r="Z93"/>
      <c r="CO93"/>
      <c r="CP93"/>
      <c r="CQ93"/>
      <c r="CR93"/>
      <c r="CS93"/>
      <c r="CT93"/>
    </row>
    <row r="94" spans="1:98" ht="37.5" customHeight="1">
      <c r="A94" s="20" t="s">
        <v>85</v>
      </c>
      <c r="B94" s="22" t="s">
        <v>123</v>
      </c>
      <c r="C94" s="24">
        <v>10.26</v>
      </c>
      <c r="D94" s="23">
        <v>119</v>
      </c>
      <c r="E94" s="23">
        <f>CEILING((C94*D94),0.1)</f>
        <v>1221</v>
      </c>
      <c r="F94" s="24">
        <v>32</v>
      </c>
      <c r="G94" s="31"/>
      <c r="H94" s="18"/>
      <c r="I94" s="18"/>
      <c r="J94" s="18"/>
      <c r="K94" s="18"/>
      <c r="L94" s="18"/>
      <c r="M94" s="18"/>
      <c r="N94"/>
      <c r="O94"/>
      <c r="P94"/>
      <c r="Q94" s="59"/>
      <c r="R94" s="60"/>
      <c r="S94" s="60"/>
      <c r="T94" s="61"/>
      <c r="U94" s="61"/>
      <c r="V94" s="60"/>
      <c r="W94"/>
      <c r="X94"/>
      <c r="Y94"/>
      <c r="Z94"/>
      <c r="CO94"/>
      <c r="CP94"/>
      <c r="CQ94"/>
      <c r="CR94"/>
      <c r="CS94"/>
      <c r="CT94"/>
    </row>
    <row r="95" spans="1:98" ht="37.5" customHeight="1">
      <c r="A95" s="20" t="s">
        <v>143</v>
      </c>
      <c r="B95" s="22" t="s">
        <v>123</v>
      </c>
      <c r="C95" s="24">
        <v>15.1</v>
      </c>
      <c r="D95" s="23">
        <v>117</v>
      </c>
      <c r="E95" s="23">
        <f>CEILING((C95*D95),0.1)</f>
        <v>1766.7</v>
      </c>
      <c r="F95" s="24">
        <v>40</v>
      </c>
      <c r="G95" s="31"/>
      <c r="H95" s="57">
        <v>10</v>
      </c>
      <c r="I95" s="24"/>
      <c r="J95" s="24">
        <v>9.5</v>
      </c>
      <c r="K95" s="23">
        <v>65</v>
      </c>
      <c r="L95" s="23">
        <f>CEILING((J95*K95),0.1)</f>
        <v>617.5</v>
      </c>
      <c r="M95" s="24">
        <v>70</v>
      </c>
      <c r="N95"/>
      <c r="O95"/>
      <c r="P95"/>
      <c r="Q95" s="59"/>
      <c r="R95" s="60"/>
      <c r="S95" s="60"/>
      <c r="T95" s="61"/>
      <c r="U95" s="61"/>
      <c r="V95" s="60"/>
      <c r="W95"/>
      <c r="X95"/>
      <c r="Y95"/>
      <c r="Z95"/>
      <c r="CO95"/>
      <c r="CP95"/>
      <c r="CQ95"/>
      <c r="CR95"/>
      <c r="CS95"/>
      <c r="CT95"/>
    </row>
    <row r="96" spans="1:98" ht="39" customHeight="1">
      <c r="A96" s="20" t="s">
        <v>144</v>
      </c>
      <c r="B96" s="22" t="s">
        <v>123</v>
      </c>
      <c r="C96" s="24">
        <v>15.78</v>
      </c>
      <c r="D96" s="23">
        <v>117</v>
      </c>
      <c r="E96" s="23">
        <f>CEILING((C96*D96),0.1)</f>
        <v>1846.3000000000002</v>
      </c>
      <c r="F96" s="24">
        <v>45</v>
      </c>
      <c r="G96" s="31"/>
      <c r="H96" s="57">
        <v>14</v>
      </c>
      <c r="I96" s="24" t="s">
        <v>145</v>
      </c>
      <c r="J96" s="24">
        <v>13.98</v>
      </c>
      <c r="K96" s="23">
        <v>65</v>
      </c>
      <c r="L96" s="23">
        <f>CEILING((J96*K96),0.1)</f>
        <v>908.7</v>
      </c>
      <c r="M96" s="24">
        <v>70</v>
      </c>
      <c r="N96"/>
      <c r="O96"/>
      <c r="P96"/>
      <c r="Q96" s="59"/>
      <c r="R96" s="60"/>
      <c r="S96" s="60"/>
      <c r="T96" s="61"/>
      <c r="U96" s="61"/>
      <c r="V96" s="60"/>
      <c r="W96"/>
      <c r="X96"/>
      <c r="Y96"/>
      <c r="Z96"/>
      <c r="CO96"/>
      <c r="CP96"/>
      <c r="CQ96"/>
      <c r="CR96"/>
      <c r="CS96"/>
      <c r="CT96"/>
    </row>
    <row r="97" spans="1:98" ht="39" customHeight="1">
      <c r="A97" s="20" t="s">
        <v>100</v>
      </c>
      <c r="B97" s="22" t="s">
        <v>123</v>
      </c>
      <c r="C97" s="24">
        <v>22.64</v>
      </c>
      <c r="D97" s="23">
        <v>117</v>
      </c>
      <c r="E97" s="23">
        <f>CEILING((C97*D97),0.1)</f>
        <v>2648.9</v>
      </c>
      <c r="F97" s="24">
        <v>50</v>
      </c>
      <c r="G97" s="31"/>
      <c r="H97" s="20">
        <v>18</v>
      </c>
      <c r="I97" s="24">
        <v>12</v>
      </c>
      <c r="J97" s="24">
        <v>18.58</v>
      </c>
      <c r="K97" s="23">
        <v>69.5</v>
      </c>
      <c r="L97" s="23">
        <f>CEILING((J97*K97),0.1)</f>
        <v>1291.4</v>
      </c>
      <c r="M97" s="24">
        <v>120</v>
      </c>
      <c r="N97"/>
      <c r="O97"/>
      <c r="P97"/>
      <c r="Q97" s="59"/>
      <c r="R97" s="60"/>
      <c r="S97" s="60"/>
      <c r="T97" s="61"/>
      <c r="U97" s="61"/>
      <c r="V97" s="60"/>
      <c r="W97"/>
      <c r="X97"/>
      <c r="Y97"/>
      <c r="Z97"/>
      <c r="CO97"/>
      <c r="CP97"/>
      <c r="CQ97"/>
      <c r="CR97"/>
      <c r="CS97"/>
      <c r="CT97"/>
    </row>
    <row r="98" spans="1:98" ht="37.5" customHeight="1">
      <c r="A98" s="20" t="s">
        <v>146</v>
      </c>
      <c r="B98" s="22" t="s">
        <v>123</v>
      </c>
      <c r="C98" s="24">
        <v>29.79</v>
      </c>
      <c r="D98" s="23">
        <v>117</v>
      </c>
      <c r="E98" s="23">
        <f>CEILING((C98*D98),0.1)</f>
        <v>3485.5</v>
      </c>
      <c r="F98" s="24">
        <v>60</v>
      </c>
      <c r="G98" s="31"/>
      <c r="H98" s="20">
        <v>20</v>
      </c>
      <c r="I98" s="24">
        <v>12</v>
      </c>
      <c r="J98" s="24">
        <v>21.75</v>
      </c>
      <c r="K98" s="23">
        <v>70</v>
      </c>
      <c r="L98" s="23">
        <f>CEILING((J98*K98),0.1)</f>
        <v>1522.5</v>
      </c>
      <c r="M98" s="24">
        <v>150</v>
      </c>
      <c r="N98"/>
      <c r="O98"/>
      <c r="P98"/>
      <c r="Q98" s="59"/>
      <c r="R98" s="60"/>
      <c r="S98" s="60"/>
      <c r="T98" s="61"/>
      <c r="U98" s="61"/>
      <c r="V98" s="60"/>
      <c r="W98"/>
      <c r="X98"/>
      <c r="Y98"/>
      <c r="Z98"/>
      <c r="CO98"/>
      <c r="CP98"/>
      <c r="CQ98"/>
      <c r="CR98"/>
      <c r="CS98"/>
      <c r="CT98"/>
    </row>
    <row r="99" spans="1:98" ht="39" customHeight="1">
      <c r="A99" s="20" t="s">
        <v>147</v>
      </c>
      <c r="B99" s="22" t="s">
        <v>123</v>
      </c>
      <c r="C99" s="24">
        <v>41.62</v>
      </c>
      <c r="D99" s="23">
        <v>117</v>
      </c>
      <c r="E99" s="23">
        <f>CEILING((C99*D99),0.1)</f>
        <v>4869.6</v>
      </c>
      <c r="F99" s="24">
        <v>120</v>
      </c>
      <c r="G99" s="55"/>
      <c r="H99" s="20" t="s">
        <v>148</v>
      </c>
      <c r="I99" s="24">
        <v>12</v>
      </c>
      <c r="J99" s="24">
        <v>38.3</v>
      </c>
      <c r="K99" s="23">
        <v>70</v>
      </c>
      <c r="L99" s="23">
        <f>CEILING((J99*K99),0.1)</f>
        <v>2681</v>
      </c>
      <c r="M99" s="24">
        <v>190</v>
      </c>
      <c r="N99"/>
      <c r="O99"/>
      <c r="P99"/>
      <c r="Q99"/>
      <c r="R99"/>
      <c r="S99"/>
      <c r="T99"/>
      <c r="U99"/>
      <c r="V99"/>
      <c r="W99"/>
      <c r="X99"/>
      <c r="Y99"/>
      <c r="Z99"/>
      <c r="CO99"/>
      <c r="CP99"/>
      <c r="CQ99"/>
      <c r="CR99"/>
      <c r="CS99"/>
      <c r="CT99"/>
    </row>
    <row r="100" spans="1:98" ht="37.5" customHeight="1">
      <c r="A100" s="20" t="s">
        <v>149</v>
      </c>
      <c r="B100" s="22" t="s">
        <v>123</v>
      </c>
      <c r="C100" s="24">
        <v>41.62</v>
      </c>
      <c r="D100" s="23">
        <v>123</v>
      </c>
      <c r="E100" s="23">
        <f>CEILING((C100*D100),0.1)</f>
        <v>5119.3</v>
      </c>
      <c r="F100" s="24">
        <v>130</v>
      </c>
      <c r="G100" s="55"/>
      <c r="H100" s="20" t="s">
        <v>150</v>
      </c>
      <c r="I100" s="24">
        <v>12</v>
      </c>
      <c r="J100" s="24">
        <v>72.4</v>
      </c>
      <c r="K100" s="23">
        <v>65</v>
      </c>
      <c r="L100" s="23">
        <f>CEILING((J100*K100),0.1)</f>
        <v>4706</v>
      </c>
      <c r="M100" s="24">
        <v>240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CO100"/>
      <c r="CP100"/>
      <c r="CQ100"/>
      <c r="CR100"/>
      <c r="CS100"/>
      <c r="CT100"/>
    </row>
    <row r="101" spans="1:98" ht="37.5" customHeight="1">
      <c r="A101" s="35"/>
      <c r="B101" s="35"/>
      <c r="C101" s="35"/>
      <c r="D101" s="35"/>
      <c r="E101" s="35"/>
      <c r="F101" s="35"/>
      <c r="G101" s="55"/>
      <c r="H101" s="20">
        <v>30</v>
      </c>
      <c r="I101" s="24">
        <v>12</v>
      </c>
      <c r="J101" s="24">
        <v>36.5</v>
      </c>
      <c r="K101" s="23">
        <v>70</v>
      </c>
      <c r="L101" s="23">
        <f>CEILING((J101*K101),0.1)</f>
        <v>2555</v>
      </c>
      <c r="M101" s="24">
        <v>350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CO101"/>
      <c r="CP101"/>
      <c r="CQ101"/>
      <c r="CR101"/>
      <c r="CS101"/>
      <c r="CT101"/>
    </row>
    <row r="102" spans="1:98" ht="37.5" customHeight="1">
      <c r="A102" s="20"/>
      <c r="B102" s="22"/>
      <c r="C102" s="24"/>
      <c r="D102" s="23"/>
      <c r="E102" s="23"/>
      <c r="F102" s="24"/>
      <c r="G102" s="55"/>
      <c r="H102" s="16" t="s">
        <v>151</v>
      </c>
      <c r="I102" s="16"/>
      <c r="J102" s="16"/>
      <c r="K102" s="16"/>
      <c r="L102" s="16"/>
      <c r="M102" s="16"/>
      <c r="N102"/>
      <c r="O102"/>
      <c r="P102"/>
      <c r="Q102"/>
      <c r="R102"/>
      <c r="S102"/>
      <c r="T102"/>
      <c r="U102"/>
      <c r="V102"/>
      <c r="W102"/>
      <c r="X102"/>
      <c r="Y102"/>
      <c r="Z102"/>
      <c r="CO102"/>
      <c r="CP102"/>
      <c r="CQ102"/>
      <c r="CR102"/>
      <c r="CS102"/>
      <c r="CT102"/>
    </row>
    <row r="103" spans="1:98" ht="36.75" customHeight="1">
      <c r="A103" s="20"/>
      <c r="B103" s="22"/>
      <c r="C103" s="24"/>
      <c r="D103" s="23"/>
      <c r="E103" s="23"/>
      <c r="F103" s="24"/>
      <c r="G103" s="55"/>
      <c r="H103" s="16"/>
      <c r="I103" s="16"/>
      <c r="J103" s="16"/>
      <c r="K103" s="16"/>
      <c r="L103" s="16"/>
      <c r="M103" s="16"/>
      <c r="N103"/>
      <c r="O103"/>
      <c r="P103"/>
      <c r="Q103"/>
      <c r="R103"/>
      <c r="S103"/>
      <c r="T103"/>
      <c r="U103"/>
      <c r="V103"/>
      <c r="W103"/>
      <c r="X103"/>
      <c r="Y103"/>
      <c r="Z103"/>
      <c r="CO103"/>
      <c r="CP103"/>
      <c r="CQ103"/>
      <c r="CR103"/>
      <c r="CS103"/>
      <c r="CT103"/>
    </row>
    <row r="104" spans="1:98" ht="36.75" customHeight="1">
      <c r="A104" s="17" t="s">
        <v>152</v>
      </c>
      <c r="B104" s="17"/>
      <c r="C104" s="17"/>
      <c r="D104" s="17"/>
      <c r="E104" s="17"/>
      <c r="F104" s="17"/>
      <c r="G104" s="55"/>
      <c r="H104" s="18" t="s">
        <v>12</v>
      </c>
      <c r="I104" s="18" t="s">
        <v>153</v>
      </c>
      <c r="J104" s="18" t="s">
        <v>14</v>
      </c>
      <c r="K104" s="18" t="s">
        <v>15</v>
      </c>
      <c r="L104" s="18" t="s">
        <v>121</v>
      </c>
      <c r="M104" s="18" t="s">
        <v>17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CO104"/>
      <c r="CP104"/>
      <c r="CQ104"/>
      <c r="CR104"/>
      <c r="CS104"/>
      <c r="CT104"/>
    </row>
    <row r="105" spans="1:98" ht="59.25" customHeight="1">
      <c r="A105" s="18" t="s">
        <v>12</v>
      </c>
      <c r="B105" s="18" t="s">
        <v>153</v>
      </c>
      <c r="C105" s="18" t="s">
        <v>14</v>
      </c>
      <c r="D105" s="18" t="s">
        <v>15</v>
      </c>
      <c r="E105" s="18" t="s">
        <v>16</v>
      </c>
      <c r="F105" s="18" t="s">
        <v>17</v>
      </c>
      <c r="G105" s="55"/>
      <c r="H105" s="18"/>
      <c r="I105" s="18"/>
      <c r="J105" s="18"/>
      <c r="K105" s="18"/>
      <c r="L105" s="18"/>
      <c r="M105" s="18"/>
      <c r="N105"/>
      <c r="O105"/>
      <c r="P105"/>
      <c r="Q105"/>
      <c r="R105"/>
      <c r="S105"/>
      <c r="T105"/>
      <c r="U105"/>
      <c r="V105"/>
      <c r="W105"/>
      <c r="X105"/>
      <c r="Y105"/>
      <c r="Z105"/>
      <c r="CO105"/>
      <c r="CP105"/>
      <c r="CQ105"/>
      <c r="CR105"/>
      <c r="CS105"/>
      <c r="CT105"/>
    </row>
    <row r="106" spans="1:13" ht="37.5" customHeight="1">
      <c r="A106" s="20" t="s">
        <v>154</v>
      </c>
      <c r="B106" s="24">
        <v>7.85</v>
      </c>
      <c r="C106" s="24">
        <v>1.2</v>
      </c>
      <c r="D106" s="23">
        <v>121</v>
      </c>
      <c r="E106" s="23">
        <f>CEILING((C106*D106),0.1)</f>
        <v>145.20000000000002</v>
      </c>
      <c r="F106" s="24">
        <v>6.5</v>
      </c>
      <c r="G106" s="62"/>
      <c r="H106" s="63" t="s">
        <v>155</v>
      </c>
      <c r="I106" s="64">
        <v>6</v>
      </c>
      <c r="J106" s="64">
        <v>0.78</v>
      </c>
      <c r="K106" s="65">
        <v>88</v>
      </c>
      <c r="L106" s="23">
        <f>CEILING((J106*K106),0.1)</f>
        <v>68.7</v>
      </c>
      <c r="M106" s="64">
        <v>9</v>
      </c>
    </row>
    <row r="107" spans="1:14" ht="43.5" customHeight="1">
      <c r="A107" s="20" t="s">
        <v>156</v>
      </c>
      <c r="B107" s="24">
        <v>6</v>
      </c>
      <c r="C107" s="24">
        <v>1.54</v>
      </c>
      <c r="D107" s="23">
        <v>120</v>
      </c>
      <c r="E107" s="23">
        <f>CEILING((C107*D107),0.1)</f>
        <v>184.8</v>
      </c>
      <c r="F107" s="24">
        <v>7.5</v>
      </c>
      <c r="G107" s="62"/>
      <c r="H107" s="63" t="s">
        <v>157</v>
      </c>
      <c r="I107" s="64">
        <v>6</v>
      </c>
      <c r="J107" s="64">
        <v>1.26</v>
      </c>
      <c r="K107" s="65">
        <v>88</v>
      </c>
      <c r="L107" s="23">
        <f>CEILING((J107*K107),0.1)</f>
        <v>110.9</v>
      </c>
      <c r="M107" s="64">
        <v>10</v>
      </c>
      <c r="N107" s="2"/>
    </row>
    <row r="108" spans="1:14" ht="42" customHeight="1">
      <c r="A108" s="20" t="s">
        <v>20</v>
      </c>
      <c r="B108" s="24">
        <v>7.85</v>
      </c>
      <c r="C108" s="24">
        <v>1.71</v>
      </c>
      <c r="D108" s="23">
        <v>120</v>
      </c>
      <c r="E108" s="23">
        <f>CEILING((C108*D108),0.1)</f>
        <v>205.20000000000002</v>
      </c>
      <c r="F108" s="24">
        <v>7.5</v>
      </c>
      <c r="G108" s="62"/>
      <c r="H108" s="63" t="s">
        <v>158</v>
      </c>
      <c r="I108" s="64">
        <v>5.85</v>
      </c>
      <c r="J108" s="64">
        <v>1.96</v>
      </c>
      <c r="K108" s="65">
        <v>88</v>
      </c>
      <c r="L108" s="23">
        <f>CEILING((J108*K108),0.1)</f>
        <v>172.5</v>
      </c>
      <c r="M108" s="64">
        <v>12</v>
      </c>
      <c r="N108" s="2"/>
    </row>
    <row r="109" spans="1:13" ht="36.75" customHeight="1">
      <c r="A109" s="20" t="s">
        <v>22</v>
      </c>
      <c r="B109" s="24">
        <v>7.85</v>
      </c>
      <c r="C109" s="24">
        <v>2.18</v>
      </c>
      <c r="D109" s="23">
        <v>117</v>
      </c>
      <c r="E109" s="23">
        <f>CEILING((C109*D109),0.1)</f>
        <v>255.10000000000002</v>
      </c>
      <c r="F109" s="24">
        <v>8.5</v>
      </c>
      <c r="G109" s="62"/>
      <c r="H109" s="63"/>
      <c r="I109" s="64"/>
      <c r="J109" s="64"/>
      <c r="K109" s="65"/>
      <c r="L109" s="23"/>
      <c r="M109" s="64"/>
    </row>
    <row r="110" spans="1:14" ht="37.5" customHeight="1">
      <c r="A110" s="20" t="s">
        <v>26</v>
      </c>
      <c r="B110" s="24">
        <v>7.85</v>
      </c>
      <c r="C110" s="24">
        <v>2.81</v>
      </c>
      <c r="D110" s="23">
        <v>117</v>
      </c>
      <c r="E110" s="23">
        <f>CEILING((C110*D110),0.1)</f>
        <v>328.8</v>
      </c>
      <c r="F110" s="24">
        <v>10</v>
      </c>
      <c r="G110" s="28"/>
      <c r="H110" s="17" t="s">
        <v>159</v>
      </c>
      <c r="I110" s="17"/>
      <c r="J110" s="17"/>
      <c r="K110" s="17"/>
      <c r="L110" s="17"/>
      <c r="M110" s="17"/>
      <c r="N110" s="2"/>
    </row>
    <row r="111" spans="1:14" ht="39" customHeight="1">
      <c r="A111" s="20" t="s">
        <v>30</v>
      </c>
      <c r="B111" s="24" t="s">
        <v>160</v>
      </c>
      <c r="C111" s="24">
        <v>3.43</v>
      </c>
      <c r="D111" s="23">
        <v>117</v>
      </c>
      <c r="E111" s="23">
        <f>CEILING((C111*D111),0.1)</f>
        <v>401.40000000000003</v>
      </c>
      <c r="F111" s="24">
        <v>11.5</v>
      </c>
      <c r="G111" s="28"/>
      <c r="H111" s="17"/>
      <c r="I111" s="17"/>
      <c r="J111" s="17"/>
      <c r="K111" s="17"/>
      <c r="L111" s="17"/>
      <c r="M111" s="17"/>
      <c r="N111" s="2"/>
    </row>
    <row r="112" spans="1:14" ht="39" customHeight="1">
      <c r="A112" s="20" t="s">
        <v>33</v>
      </c>
      <c r="B112" s="24">
        <v>7.85</v>
      </c>
      <c r="C112" s="24">
        <v>3.96</v>
      </c>
      <c r="D112" s="23">
        <v>117</v>
      </c>
      <c r="E112" s="23">
        <f>CEILING((C112*D112),0.1)</f>
        <v>463.40000000000003</v>
      </c>
      <c r="F112" s="24">
        <v>11.5</v>
      </c>
      <c r="G112" s="28"/>
      <c r="H112" s="18" t="s">
        <v>12</v>
      </c>
      <c r="I112" s="18" t="s">
        <v>153</v>
      </c>
      <c r="J112" s="18" t="s">
        <v>14</v>
      </c>
      <c r="K112" s="18" t="s">
        <v>15</v>
      </c>
      <c r="L112" s="18" t="s">
        <v>16</v>
      </c>
      <c r="M112" s="18" t="s">
        <v>17</v>
      </c>
      <c r="N112" s="2"/>
    </row>
    <row r="113" spans="1:14" ht="44.25" customHeight="1">
      <c r="A113" s="20" t="s">
        <v>46</v>
      </c>
      <c r="B113" s="24" t="s">
        <v>161</v>
      </c>
      <c r="C113" s="24">
        <v>4.12</v>
      </c>
      <c r="D113" s="23">
        <v>115</v>
      </c>
      <c r="E113" s="23">
        <f>CEILING((C113*D113),0.1)</f>
        <v>473.8</v>
      </c>
      <c r="F113" s="24">
        <v>17</v>
      </c>
      <c r="G113" s="28"/>
      <c r="H113" s="18"/>
      <c r="I113" s="18"/>
      <c r="J113" s="18"/>
      <c r="K113" s="18"/>
      <c r="L113" s="18"/>
      <c r="M113" s="18"/>
      <c r="N113" s="2"/>
    </row>
    <row r="114" spans="1:14" ht="37.5" customHeight="1">
      <c r="A114" s="20" t="s">
        <v>50</v>
      </c>
      <c r="B114" s="24">
        <v>7.85</v>
      </c>
      <c r="C114" s="24">
        <v>4.76</v>
      </c>
      <c r="D114" s="23">
        <v>115</v>
      </c>
      <c r="E114" s="23">
        <f>CEILING((C114*D114),0.1)</f>
        <v>547.4</v>
      </c>
      <c r="F114" s="24">
        <v>17</v>
      </c>
      <c r="G114" s="28"/>
      <c r="H114" s="57">
        <v>6</v>
      </c>
      <c r="I114" s="24">
        <v>6</v>
      </c>
      <c r="J114" s="64">
        <v>0.30000000000000004</v>
      </c>
      <c r="K114" s="65">
        <v>99.5</v>
      </c>
      <c r="L114" s="23">
        <f>CEILING(J114*K114,0.1)</f>
        <v>29.900000000000002</v>
      </c>
      <c r="M114" s="21">
        <v>6</v>
      </c>
      <c r="N114" s="2"/>
    </row>
    <row r="115" spans="1:13" ht="37.5" customHeight="1">
      <c r="A115" s="20" t="s">
        <v>57</v>
      </c>
      <c r="B115" s="24">
        <v>7.85</v>
      </c>
      <c r="C115" s="24">
        <v>5.56</v>
      </c>
      <c r="D115" s="23">
        <v>115</v>
      </c>
      <c r="E115" s="23">
        <f>CEILING((C115*D115),0.1)</f>
        <v>639.4000000000001</v>
      </c>
      <c r="F115" s="24">
        <v>20</v>
      </c>
      <c r="G115" s="29"/>
      <c r="H115" s="57">
        <v>8</v>
      </c>
      <c r="I115" s="64">
        <v>6</v>
      </c>
      <c r="J115" s="64">
        <v>0.5</v>
      </c>
      <c r="K115" s="65">
        <v>86.5</v>
      </c>
      <c r="L115" s="23">
        <f>CEILING(J115*K115,0.1)</f>
        <v>43.300000000000004</v>
      </c>
      <c r="M115" s="21">
        <v>7</v>
      </c>
    </row>
    <row r="116" spans="1:13" ht="37.5" customHeight="1">
      <c r="A116" s="20" t="s">
        <v>162</v>
      </c>
      <c r="B116" s="24">
        <v>7.85</v>
      </c>
      <c r="C116" s="24">
        <v>5.93</v>
      </c>
      <c r="D116" s="23">
        <v>115</v>
      </c>
      <c r="E116" s="23">
        <f>CEILING((C116*D116),0.1)</f>
        <v>682</v>
      </c>
      <c r="F116" s="24">
        <v>20</v>
      </c>
      <c r="G116" s="29"/>
      <c r="H116" s="57">
        <v>10</v>
      </c>
      <c r="I116" s="64">
        <v>6</v>
      </c>
      <c r="J116" s="64">
        <v>0.82</v>
      </c>
      <c r="K116" s="65">
        <v>83</v>
      </c>
      <c r="L116" s="23">
        <f>CEILING(J116*K116,0.1)</f>
        <v>68.10000000000001</v>
      </c>
      <c r="M116" s="21">
        <v>7</v>
      </c>
    </row>
    <row r="117" spans="1:13" ht="37.5" customHeight="1">
      <c r="A117" s="20" t="s">
        <v>61</v>
      </c>
      <c r="B117" s="24">
        <v>7.85</v>
      </c>
      <c r="C117" s="24">
        <v>6.45</v>
      </c>
      <c r="D117" s="23">
        <v>115</v>
      </c>
      <c r="E117" s="23">
        <f>CEILING((C117*D117),0.1)</f>
        <v>741.8000000000001</v>
      </c>
      <c r="F117" s="24">
        <v>20</v>
      </c>
      <c r="G117" s="29"/>
      <c r="H117" s="63">
        <v>12</v>
      </c>
      <c r="I117" s="64">
        <v>6</v>
      </c>
      <c r="J117" s="64">
        <v>1.13</v>
      </c>
      <c r="K117" s="65">
        <v>82</v>
      </c>
      <c r="L117" s="23">
        <f>CEILING(J117*K117,0.1)</f>
        <v>92.7</v>
      </c>
      <c r="M117" s="64">
        <v>8</v>
      </c>
    </row>
    <row r="118" spans="1:13" ht="37.5" customHeight="1">
      <c r="A118" s="20" t="s">
        <v>163</v>
      </c>
      <c r="B118" s="24">
        <v>7.85</v>
      </c>
      <c r="C118" s="24">
        <v>6.97</v>
      </c>
      <c r="D118" s="23">
        <v>115</v>
      </c>
      <c r="E118" s="23">
        <f>CEILING((C118*D118),0.1)</f>
        <v>801.6</v>
      </c>
      <c r="F118" s="24">
        <v>23</v>
      </c>
      <c r="G118" s="29"/>
      <c r="H118" s="63">
        <v>14</v>
      </c>
      <c r="I118" s="64">
        <v>6</v>
      </c>
      <c r="J118" s="64">
        <v>1.54</v>
      </c>
      <c r="K118" s="65">
        <v>82</v>
      </c>
      <c r="L118" s="23">
        <f>CEILING(J118*K118,0.1)</f>
        <v>126.30000000000001</v>
      </c>
      <c r="M118" s="64">
        <v>9</v>
      </c>
    </row>
    <row r="119" spans="1:13" ht="37.5" customHeight="1">
      <c r="A119" s="20" t="s">
        <v>68</v>
      </c>
      <c r="B119" s="24">
        <v>7.85</v>
      </c>
      <c r="C119" s="24">
        <v>7.6</v>
      </c>
      <c r="D119" s="23">
        <v>115</v>
      </c>
      <c r="E119" s="23">
        <f>CEILING((C119*D119),0.1)</f>
        <v>874</v>
      </c>
      <c r="F119" s="24">
        <v>23</v>
      </c>
      <c r="G119" s="29"/>
      <c r="H119" s="63">
        <v>16</v>
      </c>
      <c r="I119" s="64">
        <v>6</v>
      </c>
      <c r="J119" s="64">
        <v>2.01</v>
      </c>
      <c r="K119" s="65">
        <v>82</v>
      </c>
      <c r="L119" s="23">
        <f>CEILING(J119*K119,0.1)</f>
        <v>164.9</v>
      </c>
      <c r="M119" s="64">
        <v>10</v>
      </c>
    </row>
    <row r="120" spans="1:13" ht="37.5" customHeight="1">
      <c r="A120" s="20" t="s">
        <v>80</v>
      </c>
      <c r="B120" s="24" t="s">
        <v>164</v>
      </c>
      <c r="C120" s="24">
        <v>9.29</v>
      </c>
      <c r="D120" s="23">
        <v>115</v>
      </c>
      <c r="E120" s="23">
        <f>CEILING((C120*D120),0.1)</f>
        <v>1068.4</v>
      </c>
      <c r="F120" s="24">
        <v>31</v>
      </c>
      <c r="G120" s="29"/>
      <c r="H120" s="17" t="s">
        <v>165</v>
      </c>
      <c r="I120" s="17"/>
      <c r="J120" s="17"/>
      <c r="K120" s="17"/>
      <c r="L120" s="17"/>
      <c r="M120" s="17"/>
    </row>
    <row r="121" spans="1:13" ht="37.5" customHeight="1">
      <c r="A121" s="20" t="s">
        <v>96</v>
      </c>
      <c r="B121" s="24">
        <v>7.85</v>
      </c>
      <c r="C121" s="24">
        <v>17.67</v>
      </c>
      <c r="D121" s="23">
        <v>115</v>
      </c>
      <c r="E121" s="23">
        <f>CEILING((C121*D121),0.1)</f>
        <v>2032.1000000000001</v>
      </c>
      <c r="F121" s="24">
        <v>72</v>
      </c>
      <c r="G121" s="29"/>
      <c r="H121" s="17"/>
      <c r="I121" s="17"/>
      <c r="J121" s="17"/>
      <c r="K121" s="17"/>
      <c r="L121" s="17"/>
      <c r="M121" s="17"/>
    </row>
    <row r="122" spans="1:13" ht="37.5" customHeight="1">
      <c r="A122" s="20"/>
      <c r="B122" s="24"/>
      <c r="C122" s="24"/>
      <c r="D122" s="23"/>
      <c r="E122" s="23"/>
      <c r="F122" s="24"/>
      <c r="G122" s="29"/>
      <c r="H122" s="18" t="s">
        <v>12</v>
      </c>
      <c r="I122" s="18" t="s">
        <v>153</v>
      </c>
      <c r="J122" s="18" t="s">
        <v>14</v>
      </c>
      <c r="K122" s="18" t="s">
        <v>15</v>
      </c>
      <c r="L122" s="18" t="s">
        <v>16</v>
      </c>
      <c r="M122" s="18" t="s">
        <v>17</v>
      </c>
    </row>
    <row r="123" spans="1:13" ht="41.25" customHeight="1">
      <c r="A123" s="17" t="s">
        <v>166</v>
      </c>
      <c r="B123" s="17"/>
      <c r="C123" s="17"/>
      <c r="D123" s="17"/>
      <c r="E123" s="17"/>
      <c r="F123" s="17"/>
      <c r="G123" s="29"/>
      <c r="H123" s="18"/>
      <c r="I123" s="18"/>
      <c r="J123" s="18"/>
      <c r="K123" s="18"/>
      <c r="L123" s="18"/>
      <c r="M123" s="18"/>
    </row>
    <row r="124" spans="1:13" ht="36.75" customHeight="1">
      <c r="A124" s="18" t="s">
        <v>12</v>
      </c>
      <c r="B124" s="18" t="s">
        <v>13</v>
      </c>
      <c r="C124" s="18" t="s">
        <v>14</v>
      </c>
      <c r="D124" s="18" t="s">
        <v>15</v>
      </c>
      <c r="E124" s="18" t="s">
        <v>16</v>
      </c>
      <c r="F124" s="18" t="s">
        <v>17</v>
      </c>
      <c r="G124" s="29"/>
      <c r="H124" s="20">
        <v>12</v>
      </c>
      <c r="I124" s="24">
        <v>6</v>
      </c>
      <c r="J124" s="25">
        <v>0.979</v>
      </c>
      <c r="K124" s="23">
        <v>93</v>
      </c>
      <c r="L124" s="23">
        <f>CEILING(J124*K124,0.1)</f>
        <v>91.10000000000001</v>
      </c>
      <c r="M124" s="24">
        <v>10</v>
      </c>
    </row>
    <row r="125" spans="1:13" ht="36.75" customHeight="1">
      <c r="A125" s="18"/>
      <c r="B125" s="18"/>
      <c r="C125" s="18"/>
      <c r="D125" s="18"/>
      <c r="E125" s="18"/>
      <c r="F125" s="18"/>
      <c r="G125" s="29"/>
      <c r="H125" s="20">
        <v>14</v>
      </c>
      <c r="I125" s="24">
        <v>6</v>
      </c>
      <c r="J125" s="22">
        <v>1.33</v>
      </c>
      <c r="K125" s="23">
        <v>93</v>
      </c>
      <c r="L125" s="23">
        <f>CEILING(J125*K125,0.1)</f>
        <v>123.7</v>
      </c>
      <c r="M125" s="24">
        <v>10</v>
      </c>
    </row>
    <row r="126" spans="1:13" ht="52.5" customHeight="1">
      <c r="A126" s="20" t="s">
        <v>167</v>
      </c>
      <c r="B126" s="24">
        <v>6</v>
      </c>
      <c r="C126" s="24">
        <v>1.12</v>
      </c>
      <c r="D126" s="23">
        <v>88.5</v>
      </c>
      <c r="E126" s="23">
        <f>CEILING(C126*D126,0.1)</f>
        <v>99.2</v>
      </c>
      <c r="F126" s="24">
        <v>7</v>
      </c>
      <c r="G126" s="29"/>
      <c r="H126" s="20">
        <v>17</v>
      </c>
      <c r="I126" s="24">
        <v>6</v>
      </c>
      <c r="J126" s="22">
        <v>1.96</v>
      </c>
      <c r="K126" s="23">
        <v>93</v>
      </c>
      <c r="L126" s="23">
        <f>CEILING(J126*K126,0.1)</f>
        <v>182.3</v>
      </c>
      <c r="M126" s="24">
        <v>14</v>
      </c>
    </row>
    <row r="127" spans="1:13" ht="47.25" customHeight="1">
      <c r="A127" s="20" t="s">
        <v>168</v>
      </c>
      <c r="B127" s="24">
        <v>6</v>
      </c>
      <c r="C127" s="24">
        <v>1.46</v>
      </c>
      <c r="D127" s="23">
        <v>88.5</v>
      </c>
      <c r="E127" s="23">
        <f>CEILING(C127*D127,0.1)</f>
        <v>129.3</v>
      </c>
      <c r="F127" s="24">
        <v>9</v>
      </c>
      <c r="G127" s="29"/>
      <c r="H127" s="20">
        <v>19</v>
      </c>
      <c r="I127" s="24">
        <v>6</v>
      </c>
      <c r="J127" s="22">
        <v>2.45</v>
      </c>
      <c r="K127" s="23">
        <v>93</v>
      </c>
      <c r="L127" s="23">
        <f>CEILING(J127*K127,0.1)</f>
        <v>227.9</v>
      </c>
      <c r="M127" s="24">
        <v>17</v>
      </c>
    </row>
    <row r="128" spans="1:13" ht="40.5" customHeight="1">
      <c r="A128" s="20" t="s">
        <v>169</v>
      </c>
      <c r="B128" s="24">
        <v>6</v>
      </c>
      <c r="C128" s="24">
        <v>1.46</v>
      </c>
      <c r="D128" s="23">
        <v>90</v>
      </c>
      <c r="E128" s="23">
        <f>CEILING(C128*D128,0.1)</f>
        <v>131.4</v>
      </c>
      <c r="F128" s="24">
        <v>10</v>
      </c>
      <c r="G128" s="29"/>
      <c r="H128" s="20">
        <v>22</v>
      </c>
      <c r="I128" s="24">
        <v>6</v>
      </c>
      <c r="J128" s="22">
        <v>3.29</v>
      </c>
      <c r="K128" s="23">
        <v>93</v>
      </c>
      <c r="L128" s="23">
        <f>CEILING(J128*K128,0.1)</f>
        <v>306</v>
      </c>
      <c r="M128" s="24">
        <v>21</v>
      </c>
    </row>
    <row r="129" spans="1:13" ht="37.5" customHeight="1">
      <c r="A129" s="20" t="s">
        <v>170</v>
      </c>
      <c r="B129" s="24">
        <v>6</v>
      </c>
      <c r="C129" s="24">
        <v>1.91</v>
      </c>
      <c r="D129" s="23">
        <v>90</v>
      </c>
      <c r="E129" s="23">
        <f>CEILING(C129*D129,0.1)</f>
        <v>171.9</v>
      </c>
      <c r="F129" s="24">
        <v>10</v>
      </c>
      <c r="G129" s="29"/>
      <c r="H129" s="20">
        <v>24</v>
      </c>
      <c r="I129" s="24">
        <v>6</v>
      </c>
      <c r="J129" s="24">
        <v>3.92</v>
      </c>
      <c r="K129" s="23">
        <v>93</v>
      </c>
      <c r="L129" s="23">
        <f>CEILING(J129*K129,0.1)</f>
        <v>364.6</v>
      </c>
      <c r="M129" s="24">
        <v>25</v>
      </c>
    </row>
    <row r="130" spans="1:13" ht="36.75" customHeight="1">
      <c r="A130" s="20" t="s">
        <v>171</v>
      </c>
      <c r="B130" s="24">
        <v>6</v>
      </c>
      <c r="C130" s="24">
        <v>2.1</v>
      </c>
      <c r="D130" s="23">
        <v>83.5</v>
      </c>
      <c r="E130" s="23">
        <f>CEILING(C130*D130,0.1)</f>
        <v>175.4</v>
      </c>
      <c r="F130" s="24">
        <v>11</v>
      </c>
      <c r="G130" s="29"/>
      <c r="H130" s="20">
        <v>27</v>
      </c>
      <c r="I130" s="24">
        <v>6</v>
      </c>
      <c r="J130" s="24">
        <v>4.96</v>
      </c>
      <c r="K130" s="23">
        <v>93</v>
      </c>
      <c r="L130" s="23">
        <f>CEILING(J130*K130,0.1)</f>
        <v>461.3</v>
      </c>
      <c r="M130" s="24">
        <v>28</v>
      </c>
    </row>
    <row r="131" spans="1:13" ht="36.75" customHeight="1">
      <c r="A131" s="20" t="s">
        <v>172</v>
      </c>
      <c r="B131" s="24">
        <v>6</v>
      </c>
      <c r="C131" s="24">
        <v>1.85</v>
      </c>
      <c r="D131" s="23">
        <v>79.5</v>
      </c>
      <c r="E131" s="23">
        <f>CEILING(C131*D131,0.1)</f>
        <v>147.1</v>
      </c>
      <c r="F131" s="24">
        <v>12</v>
      </c>
      <c r="G131" s="29"/>
      <c r="H131" s="20">
        <v>30</v>
      </c>
      <c r="I131" s="24">
        <v>6</v>
      </c>
      <c r="J131" s="24">
        <v>6.12</v>
      </c>
      <c r="K131" s="23">
        <v>93</v>
      </c>
      <c r="L131" s="23">
        <f>CEILING(J131*K131,0.1)</f>
        <v>569.2</v>
      </c>
      <c r="M131" s="24">
        <v>32</v>
      </c>
    </row>
    <row r="132" spans="1:14" ht="36.75" customHeight="1">
      <c r="A132" s="20" t="s">
        <v>173</v>
      </c>
      <c r="B132" s="66">
        <v>6</v>
      </c>
      <c r="C132" s="24">
        <v>2.42</v>
      </c>
      <c r="D132" s="23">
        <v>78.5</v>
      </c>
      <c r="E132" s="23">
        <f>CEILING(C132*D132,0.1)</f>
        <v>190</v>
      </c>
      <c r="F132" s="24">
        <v>12</v>
      </c>
      <c r="G132" s="28"/>
      <c r="H132" s="20">
        <v>32</v>
      </c>
      <c r="I132" s="24">
        <v>6</v>
      </c>
      <c r="J132" s="24">
        <v>6.96</v>
      </c>
      <c r="K132" s="23">
        <v>93</v>
      </c>
      <c r="L132" s="23">
        <f>CEILING(J132*K132,0.1)</f>
        <v>647.3000000000001</v>
      </c>
      <c r="M132" s="24">
        <v>34</v>
      </c>
      <c r="N132" s="2"/>
    </row>
    <row r="133" spans="1:13" ht="37.5" customHeight="1">
      <c r="A133" s="20" t="s">
        <v>174</v>
      </c>
      <c r="B133" s="66">
        <v>12</v>
      </c>
      <c r="C133" s="24">
        <v>2.73</v>
      </c>
      <c r="D133" s="23">
        <v>78.5</v>
      </c>
      <c r="E133" s="23">
        <f>CEILING(C133*D133,0.1)</f>
        <v>214.4</v>
      </c>
      <c r="F133" s="24">
        <v>14</v>
      </c>
      <c r="G133" s="28"/>
      <c r="H133" s="20">
        <v>36</v>
      </c>
      <c r="I133" s="24">
        <v>6</v>
      </c>
      <c r="J133" s="24">
        <v>8.81</v>
      </c>
      <c r="K133" s="23">
        <v>93</v>
      </c>
      <c r="L133" s="23">
        <f>CEILING(J133*K133,0.1)</f>
        <v>819.4000000000001</v>
      </c>
      <c r="M133" s="24">
        <v>38</v>
      </c>
    </row>
    <row r="134" spans="1:13" ht="37.5" customHeight="1">
      <c r="A134" s="20" t="s">
        <v>175</v>
      </c>
      <c r="B134" s="66">
        <v>12</v>
      </c>
      <c r="C134" s="24">
        <v>3.05</v>
      </c>
      <c r="D134" s="23">
        <v>78.5</v>
      </c>
      <c r="E134" s="23">
        <f>CEILING(C134*D134,0.1)</f>
        <v>239.5</v>
      </c>
      <c r="F134" s="24">
        <v>15</v>
      </c>
      <c r="G134" s="29"/>
      <c r="H134" s="20">
        <v>41</v>
      </c>
      <c r="I134" s="24">
        <v>6</v>
      </c>
      <c r="J134" s="24">
        <v>11.99</v>
      </c>
      <c r="K134" s="23">
        <v>93</v>
      </c>
      <c r="L134" s="23">
        <f>CEILING(J134*K134,0.1)</f>
        <v>1115.1000000000001</v>
      </c>
      <c r="M134" s="24">
        <v>44</v>
      </c>
    </row>
    <row r="135" spans="1:13" ht="35.25" customHeight="1">
      <c r="A135" s="20" t="s">
        <v>176</v>
      </c>
      <c r="B135" s="66">
        <v>12</v>
      </c>
      <c r="C135" s="24">
        <v>3.85</v>
      </c>
      <c r="D135" s="23">
        <v>78.5</v>
      </c>
      <c r="E135" s="23">
        <f>CEILING(C135*D135,0.1)</f>
        <v>302.3</v>
      </c>
      <c r="F135" s="24">
        <v>15</v>
      </c>
      <c r="G135" s="29"/>
      <c r="H135" s="20">
        <v>46</v>
      </c>
      <c r="I135" s="24">
        <v>6</v>
      </c>
      <c r="J135" s="24">
        <v>14.95</v>
      </c>
      <c r="K135" s="23">
        <v>97</v>
      </c>
      <c r="L135" s="23">
        <f>CEILING(J135*K135,0.1)</f>
        <v>1450.2</v>
      </c>
      <c r="M135" s="24">
        <v>50</v>
      </c>
    </row>
    <row r="136" spans="1:13" ht="37.5" customHeight="1">
      <c r="A136" s="20" t="s">
        <v>177</v>
      </c>
      <c r="B136" s="66">
        <v>12</v>
      </c>
      <c r="C136" s="24">
        <v>4.8100000000000005</v>
      </c>
      <c r="D136" s="23">
        <v>78.5</v>
      </c>
      <c r="E136" s="23">
        <f>CEILING(C136*D136,0.1)</f>
        <v>377.6</v>
      </c>
      <c r="F136" s="24">
        <v>16</v>
      </c>
      <c r="G136" s="29"/>
      <c r="H136" s="29"/>
      <c r="I136" s="29"/>
      <c r="J136" s="29"/>
      <c r="K136" s="29"/>
      <c r="L136" s="29"/>
      <c r="M136" s="29"/>
    </row>
    <row r="137" spans="1:13" ht="35.25" customHeight="1">
      <c r="A137" s="20" t="s">
        <v>178</v>
      </c>
      <c r="B137" s="66">
        <v>12</v>
      </c>
      <c r="C137" s="24">
        <v>5.8</v>
      </c>
      <c r="D137" s="23">
        <v>78.5</v>
      </c>
      <c r="E137" s="23">
        <f>CEILING(C137*D137,0.1)</f>
        <v>455.3</v>
      </c>
      <c r="F137" s="24">
        <v>23</v>
      </c>
      <c r="G137" s="29"/>
      <c r="H137" s="29"/>
      <c r="I137" s="29"/>
      <c r="J137" s="29"/>
      <c r="K137" s="29"/>
      <c r="L137" s="29"/>
      <c r="M137" s="29"/>
    </row>
    <row r="138" spans="1:13" ht="35.25" customHeight="1">
      <c r="A138" s="20" t="s">
        <v>179</v>
      </c>
      <c r="B138" s="66">
        <v>12</v>
      </c>
      <c r="C138" s="24">
        <v>6.89</v>
      </c>
      <c r="D138" s="23">
        <v>78.5</v>
      </c>
      <c r="E138" s="23">
        <f>CEILING(C138*D138,0.1)</f>
        <v>540.9</v>
      </c>
      <c r="F138" s="24">
        <v>23</v>
      </c>
      <c r="G138" s="29"/>
      <c r="H138" s="29"/>
      <c r="I138" s="29"/>
      <c r="J138" s="29"/>
      <c r="K138" s="29"/>
      <c r="L138" s="29"/>
      <c r="M138" s="29"/>
    </row>
    <row r="139" spans="1:13" ht="36.75" customHeight="1">
      <c r="A139" s="67" t="s">
        <v>180</v>
      </c>
      <c r="B139" s="66">
        <v>12</v>
      </c>
      <c r="C139" s="66">
        <v>8.33</v>
      </c>
      <c r="D139" s="23">
        <v>78.5</v>
      </c>
      <c r="E139" s="23">
        <f>CEILING(C139*D139,0.1)</f>
        <v>654</v>
      </c>
      <c r="F139" s="66">
        <v>35</v>
      </c>
      <c r="G139" s="29"/>
      <c r="H139" s="68"/>
      <c r="I139" s="68"/>
      <c r="J139" s="68"/>
      <c r="K139" s="68"/>
      <c r="L139" s="68"/>
      <c r="M139" s="68"/>
    </row>
    <row r="140" spans="1:13" ht="37.5" customHeight="1">
      <c r="A140" s="67" t="s">
        <v>181</v>
      </c>
      <c r="B140" s="66"/>
      <c r="C140" s="66">
        <v>9.64</v>
      </c>
      <c r="D140" s="23">
        <v>78.5</v>
      </c>
      <c r="E140" s="23">
        <f>CEILING(C140*D140,0.1)</f>
        <v>756.8000000000001</v>
      </c>
      <c r="F140" s="66">
        <v>35</v>
      </c>
      <c r="G140" s="29"/>
      <c r="H140" s="19"/>
      <c r="I140" s="19"/>
      <c r="J140" s="19"/>
      <c r="K140" s="19"/>
      <c r="L140" s="19"/>
      <c r="M140" s="19"/>
    </row>
    <row r="141" spans="1:13" ht="37.5" customHeight="1">
      <c r="A141" s="67" t="s">
        <v>182</v>
      </c>
      <c r="B141" s="24">
        <v>12</v>
      </c>
      <c r="C141" s="66">
        <v>10.79</v>
      </c>
      <c r="D141" s="23">
        <v>78.5</v>
      </c>
      <c r="E141" s="23">
        <f>CEILING(C141*D141,0.1)</f>
        <v>847.1</v>
      </c>
      <c r="F141" s="66">
        <v>38</v>
      </c>
      <c r="G141" s="29"/>
      <c r="H141" s="69"/>
      <c r="I141" s="70"/>
      <c r="J141" s="71"/>
      <c r="K141" s="69"/>
      <c r="L141" s="70"/>
      <c r="M141" s="72"/>
    </row>
    <row r="142" spans="1:13" ht="37.5" customHeight="1">
      <c r="A142" s="20" t="s">
        <v>183</v>
      </c>
      <c r="B142" s="24">
        <v>9</v>
      </c>
      <c r="C142" s="24">
        <v>12.25</v>
      </c>
      <c r="D142" s="23">
        <v>78.5</v>
      </c>
      <c r="E142" s="23">
        <f>CEILING(C142*D142,0.1)</f>
        <v>961.7</v>
      </c>
      <c r="F142" s="24">
        <v>42</v>
      </c>
      <c r="G142" s="29"/>
      <c r="H142" s="69"/>
      <c r="I142" s="70"/>
      <c r="J142" s="72"/>
      <c r="K142" s="71"/>
      <c r="L142" s="70"/>
      <c r="M142" s="73"/>
    </row>
    <row r="143" spans="1:13" ht="37.5" customHeight="1">
      <c r="A143"/>
      <c r="B143"/>
      <c r="C143"/>
      <c r="D143"/>
      <c r="E143"/>
      <c r="F143"/>
      <c r="G143" s="29"/>
      <c r="H143" s="69"/>
      <c r="I143" s="70"/>
      <c r="J143" s="72"/>
      <c r="K143" s="71"/>
      <c r="L143" s="70"/>
      <c r="M143" s="73"/>
    </row>
    <row r="144" spans="1:13" ht="37.5" customHeight="1">
      <c r="A144"/>
      <c r="B144"/>
      <c r="C144"/>
      <c r="D144"/>
      <c r="E144"/>
      <c r="F144"/>
      <c r="G144" s="29"/>
      <c r="H144" s="69"/>
      <c r="I144" s="70"/>
      <c r="J144" s="72"/>
      <c r="K144" s="71"/>
      <c r="L144" s="70"/>
      <c r="M144" s="73"/>
    </row>
    <row r="145" spans="1:13" ht="39" customHeight="1">
      <c r="A145"/>
      <c r="B145"/>
      <c r="C145"/>
      <c r="D145"/>
      <c r="E145"/>
      <c r="F145"/>
      <c r="G145" s="29"/>
      <c r="H145" s="69"/>
      <c r="I145" s="70"/>
      <c r="J145" s="72"/>
      <c r="K145" s="71"/>
      <c r="L145" s="70"/>
      <c r="M145" s="73"/>
    </row>
    <row r="146" spans="1:14" ht="50.25" customHeight="1">
      <c r="A146" s="17" t="s">
        <v>184</v>
      </c>
      <c r="B146" s="17"/>
      <c r="C146" s="17"/>
      <c r="D146" s="17"/>
      <c r="E146" s="17"/>
      <c r="F146" s="17"/>
      <c r="G146" s="29"/>
      <c r="H146" s="17" t="s">
        <v>185</v>
      </c>
      <c r="I146" s="17"/>
      <c r="J146" s="17"/>
      <c r="K146" s="17"/>
      <c r="L146" s="17"/>
      <c r="M146" s="17"/>
      <c r="N146" s="31"/>
    </row>
    <row r="147" spans="1:14" ht="58.5" customHeight="1">
      <c r="A147" s="18" t="s">
        <v>12</v>
      </c>
      <c r="B147" s="18" t="s">
        <v>13</v>
      </c>
      <c r="C147" s="18" t="s">
        <v>14</v>
      </c>
      <c r="D147" s="18" t="s">
        <v>15</v>
      </c>
      <c r="E147" s="18" t="s">
        <v>121</v>
      </c>
      <c r="F147" s="18" t="s">
        <v>17</v>
      </c>
      <c r="G147" s="29"/>
      <c r="H147" s="18" t="s">
        <v>186</v>
      </c>
      <c r="I147" s="18" t="s">
        <v>187</v>
      </c>
      <c r="J147" s="18" t="s">
        <v>188</v>
      </c>
      <c r="K147" s="18" t="s">
        <v>15</v>
      </c>
      <c r="L147" s="18" t="s">
        <v>189</v>
      </c>
      <c r="M147" s="18" t="s">
        <v>17</v>
      </c>
      <c r="N147" s="55"/>
    </row>
    <row r="148" spans="1:14" ht="39" customHeight="1">
      <c r="A148" s="57">
        <v>6.5</v>
      </c>
      <c r="B148" s="21">
        <v>6</v>
      </c>
      <c r="C148" s="21">
        <v>0.27</v>
      </c>
      <c r="D148" s="39">
        <v>74</v>
      </c>
      <c r="E148" s="23">
        <f>CEILING(C148*D148,0.1)</f>
        <v>20</v>
      </c>
      <c r="F148" s="21">
        <v>7</v>
      </c>
      <c r="G148" s="28"/>
      <c r="H148" s="63">
        <v>1.5</v>
      </c>
      <c r="I148" s="74" t="s">
        <v>190</v>
      </c>
      <c r="J148" s="64">
        <v>40</v>
      </c>
      <c r="K148" s="65">
        <v>106</v>
      </c>
      <c r="L148" s="23">
        <f>CEILING(J148*K148,1)</f>
        <v>4240</v>
      </c>
      <c r="M148" s="64">
        <v>60</v>
      </c>
      <c r="N148" s="55"/>
    </row>
    <row r="149" spans="1:14" ht="36.75" customHeight="1">
      <c r="A149" s="20">
        <v>8</v>
      </c>
      <c r="B149" s="24">
        <v>6</v>
      </c>
      <c r="C149" s="24">
        <v>0.4</v>
      </c>
      <c r="D149" s="23">
        <v>74</v>
      </c>
      <c r="E149" s="23">
        <f>CEILING(C149*D149,0.1)</f>
        <v>29.6</v>
      </c>
      <c r="F149" s="24">
        <v>7</v>
      </c>
      <c r="G149" s="28"/>
      <c r="H149" s="63">
        <v>2</v>
      </c>
      <c r="I149" s="74" t="s">
        <v>190</v>
      </c>
      <c r="J149" s="21">
        <v>50</v>
      </c>
      <c r="K149" s="65">
        <v>106</v>
      </c>
      <c r="L149" s="23">
        <f>CEILING(J149*K149,1)</f>
        <v>5300</v>
      </c>
      <c r="M149" s="64">
        <v>80</v>
      </c>
      <c r="N149" s="55"/>
    </row>
    <row r="150" spans="1:14" ht="37.5" customHeight="1">
      <c r="A150" s="20">
        <v>10</v>
      </c>
      <c r="B150" s="24">
        <v>6</v>
      </c>
      <c r="C150" s="24">
        <v>0.62</v>
      </c>
      <c r="D150" s="23">
        <v>71.5</v>
      </c>
      <c r="E150" s="23">
        <f>CEILING(C150*D150,0.1)</f>
        <v>44.400000000000006</v>
      </c>
      <c r="F150" s="24">
        <v>8</v>
      </c>
      <c r="G150" s="28"/>
      <c r="H150" s="63">
        <v>3</v>
      </c>
      <c r="I150" s="74" t="s">
        <v>190</v>
      </c>
      <c r="J150" s="64">
        <v>75</v>
      </c>
      <c r="K150" s="65">
        <v>106</v>
      </c>
      <c r="L150" s="23">
        <f>CEILING(J150*K150,1)</f>
        <v>7950</v>
      </c>
      <c r="M150" s="64">
        <v>100</v>
      </c>
      <c r="N150" s="55"/>
    </row>
    <row r="151" spans="1:14" ht="37.5" customHeight="1">
      <c r="A151" s="20">
        <v>12</v>
      </c>
      <c r="B151" s="24" t="s">
        <v>191</v>
      </c>
      <c r="C151" s="24">
        <v>0.89</v>
      </c>
      <c r="D151" s="23">
        <v>69.5</v>
      </c>
      <c r="E151" s="23">
        <f>CEILING(C151*D151,0.1)</f>
        <v>61.900000000000006</v>
      </c>
      <c r="F151" s="24">
        <v>9</v>
      </c>
      <c r="G151" s="29"/>
      <c r="H151" s="63">
        <v>4</v>
      </c>
      <c r="I151" s="74" t="s">
        <v>192</v>
      </c>
      <c r="J151" s="64">
        <v>283</v>
      </c>
      <c r="K151" s="65">
        <v>106</v>
      </c>
      <c r="L151" s="23">
        <f>CEILING(J151*K151,1)</f>
        <v>29998</v>
      </c>
      <c r="M151" s="64">
        <v>180</v>
      </c>
      <c r="N151" s="55"/>
    </row>
    <row r="152" spans="1:14" ht="39.75" customHeight="1">
      <c r="A152" s="20">
        <v>14</v>
      </c>
      <c r="B152" s="24" t="s">
        <v>191</v>
      </c>
      <c r="C152" s="24">
        <v>1.21</v>
      </c>
      <c r="D152" s="23">
        <v>69.5</v>
      </c>
      <c r="E152" s="23">
        <f>CEILING(C152*D152,0.1)</f>
        <v>84.10000000000001</v>
      </c>
      <c r="F152" s="24">
        <v>10</v>
      </c>
      <c r="G152" s="29"/>
      <c r="H152" s="63">
        <v>5</v>
      </c>
      <c r="I152" s="74" t="s">
        <v>192</v>
      </c>
      <c r="J152" s="64">
        <v>354</v>
      </c>
      <c r="K152" s="65">
        <v>106</v>
      </c>
      <c r="L152" s="23">
        <f>CEILING(J152*K152,1)</f>
        <v>37524</v>
      </c>
      <c r="M152" s="64">
        <v>200</v>
      </c>
      <c r="N152" s="55"/>
    </row>
    <row r="153" spans="1:14" ht="37.5" customHeight="1">
      <c r="A153" s="20">
        <v>16</v>
      </c>
      <c r="B153" s="24" t="s">
        <v>191</v>
      </c>
      <c r="C153" s="24">
        <v>1.58</v>
      </c>
      <c r="D153" s="23">
        <v>69.5</v>
      </c>
      <c r="E153" s="23">
        <f>CEILING(C153*D153,0.1)</f>
        <v>109.9</v>
      </c>
      <c r="F153" s="24">
        <v>12</v>
      </c>
      <c r="G153" s="29"/>
      <c r="H153" s="63">
        <v>6</v>
      </c>
      <c r="I153" s="74" t="s">
        <v>192</v>
      </c>
      <c r="J153" s="64">
        <v>430</v>
      </c>
      <c r="K153" s="65">
        <v>106</v>
      </c>
      <c r="L153" s="23">
        <f>CEILING(J153*K153,1)</f>
        <v>45580</v>
      </c>
      <c r="M153" s="64">
        <v>240</v>
      </c>
      <c r="N153" s="55"/>
    </row>
    <row r="154" spans="1:14" ht="36.75" customHeight="1">
      <c r="A154" s="20">
        <v>18</v>
      </c>
      <c r="B154" s="24" t="s">
        <v>191</v>
      </c>
      <c r="C154" s="24">
        <v>2</v>
      </c>
      <c r="D154" s="23">
        <v>69.5</v>
      </c>
      <c r="E154" s="23">
        <f>CEILING(C154*D154,0.1)</f>
        <v>139</v>
      </c>
      <c r="F154" s="24">
        <v>14</v>
      </c>
      <c r="G154" s="29"/>
      <c r="H154" s="63">
        <v>8</v>
      </c>
      <c r="I154" s="74" t="s">
        <v>192</v>
      </c>
      <c r="J154" s="64">
        <v>565</v>
      </c>
      <c r="K154" s="65">
        <v>106</v>
      </c>
      <c r="L154" s="23">
        <f>CEILING(J154*K154,1)</f>
        <v>59890</v>
      </c>
      <c r="M154" s="64">
        <v>260</v>
      </c>
      <c r="N154" s="55"/>
    </row>
    <row r="155" spans="1:14" ht="37.5" customHeight="1">
      <c r="A155" s="20">
        <v>20</v>
      </c>
      <c r="B155" s="24" t="s">
        <v>191</v>
      </c>
      <c r="C155" s="24">
        <v>2.47</v>
      </c>
      <c r="D155" s="23">
        <v>69.5</v>
      </c>
      <c r="E155" s="23">
        <f>CEILING(C155*D155,0.1)</f>
        <v>171.70000000000002</v>
      </c>
      <c r="F155" s="24">
        <v>18</v>
      </c>
      <c r="G155" s="29"/>
      <c r="H155" s="63">
        <v>10</v>
      </c>
      <c r="I155" s="74" t="s">
        <v>192</v>
      </c>
      <c r="J155" s="64">
        <v>707</v>
      </c>
      <c r="K155" s="65">
        <v>106</v>
      </c>
      <c r="L155" s="23">
        <f>CEILING(J155*K155,1)</f>
        <v>74942</v>
      </c>
      <c r="M155" s="64">
        <v>290</v>
      </c>
      <c r="N155" s="55"/>
    </row>
    <row r="156" spans="1:14" ht="37.5" customHeight="1">
      <c r="A156" s="20">
        <v>22</v>
      </c>
      <c r="B156" s="24" t="s">
        <v>191</v>
      </c>
      <c r="C156" s="24">
        <v>2.98</v>
      </c>
      <c r="D156" s="23">
        <v>69.5</v>
      </c>
      <c r="E156" s="23">
        <f>CEILING(C156*D156,0.1)</f>
        <v>207.20000000000002</v>
      </c>
      <c r="F156" s="24">
        <v>22</v>
      </c>
      <c r="G156" s="29"/>
      <c r="H156" s="63">
        <v>12</v>
      </c>
      <c r="I156" s="74" t="s">
        <v>192</v>
      </c>
      <c r="J156" s="64">
        <v>848</v>
      </c>
      <c r="K156" s="65">
        <v>106</v>
      </c>
      <c r="L156" s="75">
        <f>CEILING(J156*K156,1)</f>
        <v>89888</v>
      </c>
      <c r="M156" s="64">
        <v>360</v>
      </c>
      <c r="N156" s="55"/>
    </row>
    <row r="157" spans="1:14" ht="39" customHeight="1">
      <c r="A157" s="17" t="s">
        <v>193</v>
      </c>
      <c r="B157" s="17"/>
      <c r="C157" s="17"/>
      <c r="D157" s="17"/>
      <c r="E157" s="17"/>
      <c r="F157" s="17"/>
      <c r="G157" s="29"/>
      <c r="H157" s="63">
        <v>14</v>
      </c>
      <c r="I157" s="74" t="s">
        <v>192</v>
      </c>
      <c r="J157" s="64">
        <v>990</v>
      </c>
      <c r="K157" s="65">
        <v>106</v>
      </c>
      <c r="L157" s="75">
        <f>CEILING(J157*K157,1)</f>
        <v>104940</v>
      </c>
      <c r="M157" s="64">
        <v>410</v>
      </c>
      <c r="N157" s="55"/>
    </row>
    <row r="158" spans="1:14" ht="37.5" customHeight="1">
      <c r="A158" s="17"/>
      <c r="B158" s="17"/>
      <c r="C158" s="17"/>
      <c r="D158" s="17"/>
      <c r="E158" s="17"/>
      <c r="F158" s="17"/>
      <c r="G158" s="29"/>
      <c r="H158" s="63">
        <v>16</v>
      </c>
      <c r="I158" s="74" t="s">
        <v>192</v>
      </c>
      <c r="J158" s="64">
        <v>1131</v>
      </c>
      <c r="K158" s="65">
        <v>106</v>
      </c>
      <c r="L158" s="23">
        <f>CEILING(J158*K158,1)</f>
        <v>119886</v>
      </c>
      <c r="M158" s="64">
        <v>450</v>
      </c>
      <c r="N158" s="55"/>
    </row>
    <row r="159" spans="1:14" ht="63" customHeight="1">
      <c r="A159" s="18" t="s">
        <v>12</v>
      </c>
      <c r="B159" s="18" t="s">
        <v>13</v>
      </c>
      <c r="C159" s="18" t="s">
        <v>14</v>
      </c>
      <c r="D159" s="18" t="s">
        <v>15</v>
      </c>
      <c r="E159" s="18" t="s">
        <v>121</v>
      </c>
      <c r="F159" s="18" t="s">
        <v>17</v>
      </c>
      <c r="G159" s="29"/>
      <c r="H159" s="63">
        <v>20</v>
      </c>
      <c r="I159" s="22" t="s">
        <v>192</v>
      </c>
      <c r="J159" s="24">
        <v>1413</v>
      </c>
      <c r="K159" s="23">
        <v>106</v>
      </c>
      <c r="L159" s="76">
        <f>CEILING(J159*K159,1)</f>
        <v>149778</v>
      </c>
      <c r="M159" s="24">
        <v>560</v>
      </c>
      <c r="N159" s="55"/>
    </row>
    <row r="160" spans="1:14" ht="36.75" customHeight="1">
      <c r="A160" s="20">
        <v>8</v>
      </c>
      <c r="B160" s="24">
        <v>6</v>
      </c>
      <c r="C160" s="24">
        <v>0.4</v>
      </c>
      <c r="D160" s="23">
        <v>75</v>
      </c>
      <c r="E160" s="23">
        <f>CEILING(C160*D160,0.1)</f>
        <v>30</v>
      </c>
      <c r="F160" s="24">
        <v>7</v>
      </c>
      <c r="G160" s="29"/>
      <c r="H160" s="63"/>
      <c r="I160" s="22"/>
      <c r="J160" s="24"/>
      <c r="K160" s="23"/>
      <c r="L160" s="76"/>
      <c r="M160" s="24"/>
      <c r="N160" s="55"/>
    </row>
    <row r="161" spans="1:14" ht="37.5" customHeight="1">
      <c r="A161" s="20" t="s">
        <v>194</v>
      </c>
      <c r="B161" s="24">
        <v>6</v>
      </c>
      <c r="C161" s="24">
        <v>0.62</v>
      </c>
      <c r="D161" s="23">
        <v>72</v>
      </c>
      <c r="E161" s="23">
        <f>CEILING(C161*D161,0.1)</f>
        <v>44.7</v>
      </c>
      <c r="F161" s="24">
        <v>8</v>
      </c>
      <c r="G161" s="29"/>
      <c r="H161" s="17" t="s">
        <v>195</v>
      </c>
      <c r="I161" s="17"/>
      <c r="J161" s="17"/>
      <c r="K161" s="17"/>
      <c r="L161" s="17"/>
      <c r="M161" s="17"/>
      <c r="N161" s="55"/>
    </row>
    <row r="162" spans="1:14" ht="39" customHeight="1">
      <c r="A162" s="20" t="s">
        <v>196</v>
      </c>
      <c r="B162" s="24">
        <v>11.7</v>
      </c>
      <c r="C162" s="24">
        <v>0.89</v>
      </c>
      <c r="D162" s="23">
        <v>69</v>
      </c>
      <c r="E162" s="23">
        <f>CEILING(C162*D162,0.1)</f>
        <v>61.5</v>
      </c>
      <c r="F162" s="24">
        <v>9</v>
      </c>
      <c r="G162" s="29"/>
      <c r="H162" s="17"/>
      <c r="I162" s="17"/>
      <c r="J162" s="17"/>
      <c r="K162" s="17"/>
      <c r="L162" s="17"/>
      <c r="M162" s="17"/>
      <c r="N162" s="55"/>
    </row>
    <row r="163" spans="1:14" ht="39" customHeight="1">
      <c r="A163" s="20" t="s">
        <v>197</v>
      </c>
      <c r="B163" s="24">
        <v>11.7</v>
      </c>
      <c r="C163" s="24">
        <v>1.21</v>
      </c>
      <c r="D163" s="23">
        <v>67.5</v>
      </c>
      <c r="E163" s="23">
        <f>CEILING(C163*D163,0.1)</f>
        <v>81.7</v>
      </c>
      <c r="F163" s="24">
        <v>10</v>
      </c>
      <c r="G163" s="29"/>
      <c r="H163" s="18" t="s">
        <v>186</v>
      </c>
      <c r="I163" s="18" t="s">
        <v>187</v>
      </c>
      <c r="J163" s="18" t="s">
        <v>188</v>
      </c>
      <c r="K163" s="18" t="s">
        <v>15</v>
      </c>
      <c r="L163" s="18" t="s">
        <v>189</v>
      </c>
      <c r="M163" s="18" t="s">
        <v>17</v>
      </c>
      <c r="N163" s="55"/>
    </row>
    <row r="164" spans="1:14" ht="39.75" customHeight="1">
      <c r="A164" s="20" t="s">
        <v>198</v>
      </c>
      <c r="B164" s="24">
        <v>11.7</v>
      </c>
      <c r="C164" s="24">
        <v>1.58</v>
      </c>
      <c r="D164" s="23">
        <v>67.5</v>
      </c>
      <c r="E164" s="23">
        <f>CEILING(C164*D164,0.1)</f>
        <v>106.7</v>
      </c>
      <c r="F164" s="24">
        <v>12</v>
      </c>
      <c r="G164" s="29"/>
      <c r="H164" s="18"/>
      <c r="I164" s="18"/>
      <c r="J164" s="18"/>
      <c r="K164" s="18"/>
      <c r="L164" s="18"/>
      <c r="M164" s="18"/>
      <c r="N164" s="55"/>
    </row>
    <row r="165" spans="1:14" ht="37.5" customHeight="1">
      <c r="A165" s="20">
        <v>18</v>
      </c>
      <c r="B165" s="24">
        <v>11.7</v>
      </c>
      <c r="C165" s="24">
        <v>2</v>
      </c>
      <c r="D165" s="23">
        <v>67.5</v>
      </c>
      <c r="E165" s="23">
        <f>CEILING(C165*D165,0.1)</f>
        <v>135</v>
      </c>
      <c r="F165" s="24">
        <v>14</v>
      </c>
      <c r="G165" s="29"/>
      <c r="H165" s="63">
        <v>1.2</v>
      </c>
      <c r="I165" s="74" t="s">
        <v>190</v>
      </c>
      <c r="J165" s="64">
        <v>30</v>
      </c>
      <c r="K165" s="65">
        <v>115</v>
      </c>
      <c r="L165" s="23">
        <f>CEILING(J165*K165,0.1)</f>
        <v>3450</v>
      </c>
      <c r="M165" s="24">
        <v>50</v>
      </c>
      <c r="N165" s="55"/>
    </row>
    <row r="166" spans="1:14" ht="37.5" customHeight="1">
      <c r="A166" s="20">
        <v>20</v>
      </c>
      <c r="B166" s="24">
        <v>11.7</v>
      </c>
      <c r="C166" s="24">
        <v>2.47</v>
      </c>
      <c r="D166" s="23">
        <v>67.5</v>
      </c>
      <c r="E166" s="23">
        <f>CEILING(C166*D166,0.1)</f>
        <v>166.8</v>
      </c>
      <c r="F166" s="24">
        <v>18</v>
      </c>
      <c r="G166" s="29"/>
      <c r="H166" s="63">
        <v>1.4</v>
      </c>
      <c r="I166" s="74" t="s">
        <v>190</v>
      </c>
      <c r="J166" s="64">
        <v>34</v>
      </c>
      <c r="K166" s="65">
        <v>115</v>
      </c>
      <c r="L166" s="23">
        <f>CEILING(J166*K166,0.1)</f>
        <v>3910</v>
      </c>
      <c r="M166" s="24">
        <v>50</v>
      </c>
      <c r="N166" s="55"/>
    </row>
    <row r="167" spans="1:14" ht="60" customHeight="1">
      <c r="A167" s="20"/>
      <c r="B167" s="24"/>
      <c r="C167" s="24"/>
      <c r="D167" s="23"/>
      <c r="E167" s="23"/>
      <c r="F167" s="24"/>
      <c r="G167" s="29"/>
      <c r="H167" s="63">
        <v>1.5</v>
      </c>
      <c r="I167" s="74" t="s">
        <v>190</v>
      </c>
      <c r="J167" s="64">
        <v>37.1</v>
      </c>
      <c r="K167" s="65">
        <v>115</v>
      </c>
      <c r="L167" s="23">
        <f>CEILING(J167*K167,0.1)</f>
        <v>4266.5</v>
      </c>
      <c r="M167" s="24">
        <v>60</v>
      </c>
      <c r="N167" s="55"/>
    </row>
    <row r="168" spans="1:14" ht="39.75" customHeight="1">
      <c r="A168" s="17" t="s">
        <v>199</v>
      </c>
      <c r="B168" s="17"/>
      <c r="C168" s="17"/>
      <c r="D168" s="17"/>
      <c r="E168" s="17"/>
      <c r="F168" s="17"/>
      <c r="G168" s="29"/>
      <c r="H168" s="63">
        <v>1.8</v>
      </c>
      <c r="I168" s="74" t="s">
        <v>190</v>
      </c>
      <c r="J168" s="64">
        <v>44</v>
      </c>
      <c r="K168" s="65">
        <v>115</v>
      </c>
      <c r="L168" s="23">
        <f>CEILING(J168*K168,0.1)</f>
        <v>5060</v>
      </c>
      <c r="M168" s="24">
        <v>80</v>
      </c>
      <c r="N168" s="55"/>
    </row>
    <row r="169" spans="1:14" ht="43.5" customHeight="1">
      <c r="A169" s="18" t="s">
        <v>12</v>
      </c>
      <c r="B169" s="18" t="s">
        <v>200</v>
      </c>
      <c r="C169" s="18" t="s">
        <v>201</v>
      </c>
      <c r="D169" s="18" t="s">
        <v>202</v>
      </c>
      <c r="E169" s="18"/>
      <c r="F169" s="18"/>
      <c r="G169" s="29"/>
      <c r="H169" s="17" t="s">
        <v>203</v>
      </c>
      <c r="I169" s="17"/>
      <c r="J169" s="17"/>
      <c r="K169" s="17"/>
      <c r="L169" s="17"/>
      <c r="M169" s="17"/>
      <c r="N169" s="55"/>
    </row>
    <row r="170" spans="1:14" ht="57" customHeight="1">
      <c r="A170" s="18"/>
      <c r="B170" s="18"/>
      <c r="C170" s="18"/>
      <c r="D170" s="18"/>
      <c r="E170" s="18"/>
      <c r="F170" s="18"/>
      <c r="G170" s="29"/>
      <c r="H170" s="17"/>
      <c r="I170" s="17"/>
      <c r="J170" s="17"/>
      <c r="K170" s="17"/>
      <c r="L170" s="17"/>
      <c r="M170" s="17"/>
      <c r="N170" s="55"/>
    </row>
    <row r="171" spans="1:14" ht="39" customHeight="1">
      <c r="A171" s="20" t="s">
        <v>204</v>
      </c>
      <c r="B171" s="75">
        <v>15</v>
      </c>
      <c r="C171" s="75">
        <v>11</v>
      </c>
      <c r="D171" s="75"/>
      <c r="E171" s="77"/>
      <c r="F171" s="77"/>
      <c r="G171" s="29"/>
      <c r="H171" s="17"/>
      <c r="I171" s="17"/>
      <c r="J171" s="17"/>
      <c r="K171" s="17"/>
      <c r="L171" s="17"/>
      <c r="M171" s="17"/>
      <c r="N171" s="55"/>
    </row>
    <row r="172" spans="1:14" ht="39" customHeight="1">
      <c r="A172" s="20" t="s">
        <v>205</v>
      </c>
      <c r="B172" s="41"/>
      <c r="C172" s="41"/>
      <c r="D172" s="75">
        <v>18</v>
      </c>
      <c r="E172" s="38"/>
      <c r="F172" s="38"/>
      <c r="G172" s="29"/>
      <c r="H172" s="18" t="s">
        <v>186</v>
      </c>
      <c r="I172" s="18" t="s">
        <v>187</v>
      </c>
      <c r="J172" s="18" t="s">
        <v>188</v>
      </c>
      <c r="K172" s="18" t="s">
        <v>15</v>
      </c>
      <c r="L172" s="18" t="s">
        <v>189</v>
      </c>
      <c r="M172" s="18" t="s">
        <v>17</v>
      </c>
      <c r="N172" s="55"/>
    </row>
    <row r="173" spans="1:14" ht="39" customHeight="1">
      <c r="A173" s="20" t="s">
        <v>206</v>
      </c>
      <c r="B173" s="41"/>
      <c r="C173" s="41">
        <v>19</v>
      </c>
      <c r="D173" s="75"/>
      <c r="E173" s="38"/>
      <c r="F173" s="38"/>
      <c r="G173" s="29"/>
      <c r="H173" s="18"/>
      <c r="I173" s="18"/>
      <c r="J173" s="18"/>
      <c r="K173" s="18"/>
      <c r="L173" s="18"/>
      <c r="M173" s="18"/>
      <c r="N173" s="55"/>
    </row>
    <row r="174" spans="1:14" ht="36.75" customHeight="1">
      <c r="A174" s="20" t="s">
        <v>207</v>
      </c>
      <c r="B174" s="41"/>
      <c r="C174" s="41">
        <v>23</v>
      </c>
      <c r="D174" s="75">
        <v>28</v>
      </c>
      <c r="E174" s="77"/>
      <c r="F174" s="77"/>
      <c r="G174" s="29"/>
      <c r="H174" s="20">
        <v>0.55</v>
      </c>
      <c r="I174" s="22" t="s">
        <v>190</v>
      </c>
      <c r="J174" s="24">
        <v>13.9</v>
      </c>
      <c r="K174" s="23">
        <v>125</v>
      </c>
      <c r="L174" s="23">
        <f>CEILING(J174*K174,0.1)</f>
        <v>1737.5</v>
      </c>
      <c r="M174" s="78"/>
      <c r="N174" s="55"/>
    </row>
    <row r="175" spans="1:14" ht="37.5" customHeight="1">
      <c r="A175" s="20" t="s">
        <v>208</v>
      </c>
      <c r="B175" s="75">
        <v>34</v>
      </c>
      <c r="C175" s="75"/>
      <c r="D175" s="75"/>
      <c r="E175" s="38"/>
      <c r="F175" s="38"/>
      <c r="G175" s="29"/>
      <c r="H175" s="20">
        <v>0.7</v>
      </c>
      <c r="I175" s="22" t="s">
        <v>190</v>
      </c>
      <c r="J175" s="24">
        <v>17.7</v>
      </c>
      <c r="K175" s="23">
        <v>0</v>
      </c>
      <c r="L175" s="23">
        <f>CEILING(J175*K175,0.1)</f>
        <v>0</v>
      </c>
      <c r="M175" s="79"/>
      <c r="N175" s="55"/>
    </row>
    <row r="176" spans="1:14" ht="37.5" customHeight="1">
      <c r="A176" s="20" t="s">
        <v>209</v>
      </c>
      <c r="B176" s="41"/>
      <c r="C176" s="41"/>
      <c r="D176" s="41">
        <v>44</v>
      </c>
      <c r="E176" s="77"/>
      <c r="F176" s="77"/>
      <c r="G176" s="29"/>
      <c r="H176" s="17" t="s">
        <v>210</v>
      </c>
      <c r="I176" s="17"/>
      <c r="J176" s="17"/>
      <c r="K176" s="17"/>
      <c r="L176" s="17"/>
      <c r="M176" s="17"/>
      <c r="N176" s="55"/>
    </row>
    <row r="177" spans="1:14" ht="37.5" customHeight="1">
      <c r="A177" s="20" t="s">
        <v>211</v>
      </c>
      <c r="B177" s="75"/>
      <c r="C177" s="75">
        <v>36</v>
      </c>
      <c r="D177" s="75"/>
      <c r="E177" s="38"/>
      <c r="F177" s="38"/>
      <c r="G177" s="29"/>
      <c r="H177" s="18" t="s">
        <v>186</v>
      </c>
      <c r="I177" s="18" t="s">
        <v>187</v>
      </c>
      <c r="J177" s="18" t="s">
        <v>188</v>
      </c>
      <c r="K177" s="18" t="s">
        <v>15</v>
      </c>
      <c r="L177" s="18" t="s">
        <v>189</v>
      </c>
      <c r="M177" s="18" t="s">
        <v>17</v>
      </c>
      <c r="N177" s="55"/>
    </row>
    <row r="178" spans="1:14" ht="37.5" customHeight="1">
      <c r="A178" s="80" t="s">
        <v>212</v>
      </c>
      <c r="B178" s="80"/>
      <c r="C178" s="80"/>
      <c r="D178" s="80"/>
      <c r="E178" s="38" t="s">
        <v>213</v>
      </c>
      <c r="F178" s="38"/>
      <c r="G178" s="29"/>
      <c r="H178" s="18"/>
      <c r="I178" s="18"/>
      <c r="J178" s="18"/>
      <c r="K178" s="18"/>
      <c r="L178" s="18"/>
      <c r="M178" s="18"/>
      <c r="N178" s="55"/>
    </row>
    <row r="179" spans="1:14" ht="39" customHeight="1">
      <c r="A179" s="80" t="s">
        <v>214</v>
      </c>
      <c r="B179" s="80"/>
      <c r="C179" s="80"/>
      <c r="D179" s="80"/>
      <c r="E179" s="38">
        <v>120</v>
      </c>
      <c r="F179" s="38"/>
      <c r="G179" s="29"/>
      <c r="H179" s="63">
        <v>3</v>
      </c>
      <c r="I179" s="74" t="s">
        <v>190</v>
      </c>
      <c r="J179" s="64">
        <v>76</v>
      </c>
      <c r="K179" s="65">
        <v>106</v>
      </c>
      <c r="L179" s="23">
        <f>CEILING(J179*K179,1)</f>
        <v>8056</v>
      </c>
      <c r="M179" s="24">
        <v>100</v>
      </c>
      <c r="N179" s="55"/>
    </row>
    <row r="180" spans="1:14" ht="39" customHeight="1">
      <c r="A180" s="80" t="s">
        <v>215</v>
      </c>
      <c r="B180" s="80"/>
      <c r="C180" s="80"/>
      <c r="D180" s="80"/>
      <c r="E180" s="38">
        <v>158</v>
      </c>
      <c r="F180" s="38"/>
      <c r="G180" s="29"/>
      <c r="H180" s="63">
        <v>4</v>
      </c>
      <c r="I180" s="74" t="s">
        <v>192</v>
      </c>
      <c r="J180" s="64">
        <v>283</v>
      </c>
      <c r="K180" s="65">
        <v>106</v>
      </c>
      <c r="L180" s="23">
        <f>CEILING(J180*K180,1)</f>
        <v>29998</v>
      </c>
      <c r="M180" s="24">
        <v>180</v>
      </c>
      <c r="N180" s="55"/>
    </row>
    <row r="181" spans="1:14" ht="42" customHeight="1">
      <c r="A181" s="81" t="s">
        <v>216</v>
      </c>
      <c r="B181" s="81"/>
      <c r="C181" s="81"/>
      <c r="D181" s="81"/>
      <c r="E181" s="81"/>
      <c r="F181" s="81" t="s">
        <v>217</v>
      </c>
      <c r="G181" s="28"/>
      <c r="H181" s="17" t="s">
        <v>218</v>
      </c>
      <c r="I181" s="17"/>
      <c r="J181" s="17"/>
      <c r="K181" s="17"/>
      <c r="L181" s="17"/>
      <c r="M181" s="17"/>
      <c r="N181" s="55"/>
    </row>
    <row r="182" spans="1:14" ht="39.75" customHeight="1">
      <c r="A182" s="80" t="s">
        <v>219</v>
      </c>
      <c r="B182" s="80"/>
      <c r="C182" s="80"/>
      <c r="D182" s="80"/>
      <c r="E182" s="80"/>
      <c r="F182" s="67">
        <v>7</v>
      </c>
      <c r="G182" s="29"/>
      <c r="H182" s="18" t="s">
        <v>186</v>
      </c>
      <c r="I182" s="18" t="s">
        <v>187</v>
      </c>
      <c r="J182" s="18" t="s">
        <v>188</v>
      </c>
      <c r="K182" s="18" t="s">
        <v>15</v>
      </c>
      <c r="L182" s="18" t="s">
        <v>189</v>
      </c>
      <c r="M182" s="18" t="s">
        <v>17</v>
      </c>
      <c r="N182" s="55"/>
    </row>
    <row r="183" spans="1:14" ht="39" customHeight="1">
      <c r="A183" s="80" t="s">
        <v>220</v>
      </c>
      <c r="B183" s="80"/>
      <c r="C183" s="80"/>
      <c r="D183" s="80"/>
      <c r="E183" s="80"/>
      <c r="F183" s="67">
        <v>3.8</v>
      </c>
      <c r="G183" s="29"/>
      <c r="H183" s="18"/>
      <c r="I183" s="18"/>
      <c r="J183" s="18"/>
      <c r="K183" s="18"/>
      <c r="L183" s="18"/>
      <c r="M183" s="18"/>
      <c r="N183" s="55"/>
    </row>
    <row r="184" spans="1:14" ht="39.75" customHeight="1">
      <c r="A184" s="80" t="s">
        <v>221</v>
      </c>
      <c r="B184" s="80"/>
      <c r="C184" s="80"/>
      <c r="D184" s="80"/>
      <c r="E184" s="80"/>
      <c r="F184" s="67">
        <v>1.9</v>
      </c>
      <c r="G184" s="29"/>
      <c r="H184" s="57">
        <v>406</v>
      </c>
      <c r="I184" s="78" t="s">
        <v>222</v>
      </c>
      <c r="J184" s="78">
        <v>31</v>
      </c>
      <c r="K184" s="65">
        <v>106</v>
      </c>
      <c r="L184" s="23">
        <f>CEILING(J184*K184,1)</f>
        <v>3286</v>
      </c>
      <c r="M184" s="78">
        <v>140</v>
      </c>
      <c r="N184" s="55"/>
    </row>
    <row r="185" spans="1:14" ht="36.75" customHeight="1">
      <c r="A185" s="80" t="s">
        <v>223</v>
      </c>
      <c r="B185" s="80"/>
      <c r="C185" s="80"/>
      <c r="D185" s="80"/>
      <c r="E185" s="80"/>
      <c r="F185" s="67">
        <v>120</v>
      </c>
      <c r="G185" s="29"/>
      <c r="H185" s="57">
        <v>406</v>
      </c>
      <c r="I185" s="78" t="s">
        <v>224</v>
      </c>
      <c r="J185" s="78">
        <v>56</v>
      </c>
      <c r="K185" s="65">
        <v>106</v>
      </c>
      <c r="L185" s="23">
        <f>CEILING(J185*K185,1)</f>
        <v>5936</v>
      </c>
      <c r="M185" s="78">
        <v>140</v>
      </c>
      <c r="N185" s="55"/>
    </row>
    <row r="186" spans="1:14" ht="39.75" customHeight="1">
      <c r="A186" s="80" t="s">
        <v>225</v>
      </c>
      <c r="B186" s="80"/>
      <c r="C186" s="80"/>
      <c r="D186" s="80"/>
      <c r="E186" s="80"/>
      <c r="F186" s="67">
        <v>10</v>
      </c>
      <c r="G186" s="29"/>
      <c r="H186" s="17" t="s">
        <v>226</v>
      </c>
      <c r="I186" s="17"/>
      <c r="J186" s="17"/>
      <c r="K186" s="17"/>
      <c r="L186" s="17"/>
      <c r="M186" s="17"/>
      <c r="N186" s="55"/>
    </row>
    <row r="187" spans="1:14" ht="37.5" customHeight="1">
      <c r="A187" s="80" t="s">
        <v>227</v>
      </c>
      <c r="B187" s="80"/>
      <c r="C187" s="80"/>
      <c r="D187" s="80"/>
      <c r="E187" s="80"/>
      <c r="F187" s="67">
        <v>12</v>
      </c>
      <c r="G187" s="29"/>
      <c r="H187" s="17"/>
      <c r="I187" s="17"/>
      <c r="J187" s="17"/>
      <c r="K187" s="17"/>
      <c r="L187" s="17"/>
      <c r="M187" s="17"/>
      <c r="N187" s="55"/>
    </row>
    <row r="188" spans="1:14" ht="64.5" customHeight="1">
      <c r="A188" s="80" t="s">
        <v>228</v>
      </c>
      <c r="B188" s="80"/>
      <c r="C188" s="80"/>
      <c r="D188" s="80"/>
      <c r="E188" s="80"/>
      <c r="F188" s="67">
        <v>33</v>
      </c>
      <c r="G188" s="29"/>
      <c r="H188" s="18" t="s">
        <v>186</v>
      </c>
      <c r="I188" s="82" t="s">
        <v>229</v>
      </c>
      <c r="J188" s="18" t="s">
        <v>187</v>
      </c>
      <c r="K188" s="18" t="s">
        <v>188</v>
      </c>
      <c r="L188" s="18" t="s">
        <v>15</v>
      </c>
      <c r="M188" s="18" t="s">
        <v>17</v>
      </c>
      <c r="N188" s="55"/>
    </row>
    <row r="189" spans="1:14" ht="41.25" customHeight="1">
      <c r="A189" s="80" t="s">
        <v>230</v>
      </c>
      <c r="B189" s="80"/>
      <c r="C189" s="80"/>
      <c r="D189" s="80"/>
      <c r="E189" s="80"/>
      <c r="F189" s="67">
        <v>49</v>
      </c>
      <c r="G189" s="29"/>
      <c r="H189" s="82" t="s">
        <v>231</v>
      </c>
      <c r="I189" s="82"/>
      <c r="J189" s="82"/>
      <c r="K189" s="82"/>
      <c r="L189" s="82"/>
      <c r="M189" s="82"/>
      <c r="N189" s="55"/>
    </row>
    <row r="190" spans="1:14" ht="39.75" customHeight="1">
      <c r="A190" s="17" t="s">
        <v>232</v>
      </c>
      <c r="B190" s="17"/>
      <c r="C190" s="17"/>
      <c r="D190" s="17"/>
      <c r="E190" s="17"/>
      <c r="F190" s="17"/>
      <c r="G190" s="29"/>
      <c r="H190" s="67">
        <v>0.8</v>
      </c>
      <c r="I190" s="83" t="s">
        <v>233</v>
      </c>
      <c r="J190" s="83" t="s">
        <v>234</v>
      </c>
      <c r="K190" s="67">
        <v>12.8</v>
      </c>
      <c r="L190" s="67">
        <v>335.5</v>
      </c>
      <c r="M190" s="67"/>
      <c r="N190" s="55"/>
    </row>
    <row r="191" spans="1:14" ht="44.25" customHeight="1">
      <c r="A191" s="18" t="s">
        <v>12</v>
      </c>
      <c r="B191" s="18" t="s">
        <v>13</v>
      </c>
      <c r="C191" s="18" t="s">
        <v>14</v>
      </c>
      <c r="D191" s="18" t="s">
        <v>15</v>
      </c>
      <c r="E191" s="18" t="s">
        <v>16</v>
      </c>
      <c r="F191" s="18" t="s">
        <v>17</v>
      </c>
      <c r="G191" s="29"/>
      <c r="H191" s="67">
        <v>3</v>
      </c>
      <c r="I191" s="83" t="s">
        <v>233</v>
      </c>
      <c r="J191" s="83" t="s">
        <v>234</v>
      </c>
      <c r="K191" s="67">
        <v>48</v>
      </c>
      <c r="L191" s="67">
        <v>396</v>
      </c>
      <c r="M191" s="67"/>
      <c r="N191" s="55"/>
    </row>
    <row r="192" spans="1:14" ht="52.5" customHeight="1">
      <c r="A192" s="20">
        <v>24</v>
      </c>
      <c r="B192" s="24" t="s">
        <v>123</v>
      </c>
      <c r="C192" s="24">
        <v>3.55</v>
      </c>
      <c r="D192" s="23">
        <v>86</v>
      </c>
      <c r="E192" s="23">
        <f>CEILING(C192*D192,0.1)</f>
        <v>305.3</v>
      </c>
      <c r="F192" s="24">
        <v>22</v>
      </c>
      <c r="G192" s="29"/>
      <c r="H192" s="16" t="s">
        <v>235</v>
      </c>
      <c r="I192" s="16"/>
      <c r="J192" s="16"/>
      <c r="K192" s="16"/>
      <c r="L192" s="16"/>
      <c r="M192" s="16"/>
      <c r="N192" s="55"/>
    </row>
    <row r="193" spans="1:14" ht="39" customHeight="1">
      <c r="A193" s="20">
        <v>25</v>
      </c>
      <c r="B193" s="24" t="s">
        <v>123</v>
      </c>
      <c r="C193" s="24">
        <v>3.85</v>
      </c>
      <c r="D193" s="23">
        <v>86</v>
      </c>
      <c r="E193" s="23">
        <f>CEILING(C193*D193,0.1)</f>
        <v>331.1</v>
      </c>
      <c r="F193" s="24">
        <v>22</v>
      </c>
      <c r="G193" s="29"/>
      <c r="H193" s="67">
        <v>0.8</v>
      </c>
      <c r="I193" s="83" t="s">
        <v>236</v>
      </c>
      <c r="J193" s="83" t="s">
        <v>190</v>
      </c>
      <c r="K193" s="67">
        <v>20</v>
      </c>
      <c r="L193" s="67">
        <v>363</v>
      </c>
      <c r="M193" s="67"/>
      <c r="N193" s="55"/>
    </row>
    <row r="194" spans="1:14" ht="58.5" customHeight="1">
      <c r="A194" s="20">
        <v>28</v>
      </c>
      <c r="B194" s="24" t="s">
        <v>123</v>
      </c>
      <c r="C194" s="24">
        <v>4.83</v>
      </c>
      <c r="D194" s="23">
        <v>86</v>
      </c>
      <c r="E194" s="23">
        <f>CEILING(C194*D194,0.1)</f>
        <v>415.40000000000003</v>
      </c>
      <c r="F194" s="24">
        <v>27</v>
      </c>
      <c r="G194" s="29"/>
      <c r="H194" s="84">
        <v>1</v>
      </c>
      <c r="I194" s="83" t="s">
        <v>236</v>
      </c>
      <c r="J194" s="83" t="s">
        <v>234</v>
      </c>
      <c r="K194" s="67">
        <v>16</v>
      </c>
      <c r="L194" s="67">
        <v>363</v>
      </c>
      <c r="M194" s="67"/>
      <c r="N194" s="55"/>
    </row>
    <row r="195" spans="1:14" ht="39.75" customHeight="1">
      <c r="A195" s="20">
        <v>30</v>
      </c>
      <c r="B195" s="24" t="s">
        <v>123</v>
      </c>
      <c r="C195" s="24">
        <v>5.55</v>
      </c>
      <c r="D195" s="23">
        <v>86</v>
      </c>
      <c r="E195" s="23">
        <v>399.6</v>
      </c>
      <c r="F195" s="24">
        <v>29</v>
      </c>
      <c r="G195" s="29"/>
      <c r="H195" s="84">
        <v>1</v>
      </c>
      <c r="I195" s="83" t="s">
        <v>236</v>
      </c>
      <c r="J195" s="83" t="s">
        <v>190</v>
      </c>
      <c r="K195" s="67">
        <v>25</v>
      </c>
      <c r="L195" s="67">
        <v>363</v>
      </c>
      <c r="M195" s="67"/>
      <c r="N195" s="55"/>
    </row>
    <row r="196" spans="1:14" ht="39.75" customHeight="1">
      <c r="A196" s="20">
        <v>34</v>
      </c>
      <c r="B196" s="24" t="s">
        <v>123</v>
      </c>
      <c r="C196" s="24">
        <v>7.13</v>
      </c>
      <c r="D196" s="23">
        <v>83</v>
      </c>
      <c r="E196" s="23">
        <f>CEILING(C196*D196,0.1)</f>
        <v>591.8000000000001</v>
      </c>
      <c r="F196" s="24">
        <v>34</v>
      </c>
      <c r="G196" s="29"/>
      <c r="H196" s="84">
        <v>1.5</v>
      </c>
      <c r="I196" s="83" t="s">
        <v>236</v>
      </c>
      <c r="J196" s="83" t="s">
        <v>234</v>
      </c>
      <c r="K196" s="67">
        <v>24</v>
      </c>
      <c r="L196" s="67">
        <v>352</v>
      </c>
      <c r="M196" s="79"/>
      <c r="N196" s="55"/>
    </row>
    <row r="197" spans="1:14" ht="22.5" customHeight="1" hidden="1">
      <c r="A197" s="20">
        <v>36</v>
      </c>
      <c r="B197" s="24" t="s">
        <v>123</v>
      </c>
      <c r="C197" s="24">
        <v>7.99</v>
      </c>
      <c r="D197" s="23">
        <v>72</v>
      </c>
      <c r="E197" s="23">
        <f>CEILING(C197*D197,0.1)</f>
        <v>575.3000000000001</v>
      </c>
      <c r="F197" s="24">
        <v>36</v>
      </c>
      <c r="G197" s="29"/>
      <c r="H197" s="84">
        <v>2.5</v>
      </c>
      <c r="I197" s="83" t="s">
        <v>237</v>
      </c>
      <c r="J197" s="83" t="s">
        <v>238</v>
      </c>
      <c r="K197" s="67">
        <v>25</v>
      </c>
      <c r="L197" s="67">
        <v>261</v>
      </c>
      <c r="M197" s="79"/>
      <c r="N197" s="55"/>
    </row>
    <row r="198" spans="1:14" ht="39" customHeight="1">
      <c r="A198" s="20">
        <v>36</v>
      </c>
      <c r="B198" s="24" t="s">
        <v>123</v>
      </c>
      <c r="C198" s="24">
        <v>7.99</v>
      </c>
      <c r="D198" s="23">
        <v>83</v>
      </c>
      <c r="E198" s="23">
        <f>CEILING(C198*D198,0.1)</f>
        <v>663.2</v>
      </c>
      <c r="F198" s="24">
        <v>42</v>
      </c>
      <c r="G198" s="29"/>
      <c r="H198" s="84">
        <v>1.5</v>
      </c>
      <c r="I198" s="83" t="s">
        <v>236</v>
      </c>
      <c r="J198" s="83" t="s">
        <v>190</v>
      </c>
      <c r="K198" s="67">
        <v>37</v>
      </c>
      <c r="L198" s="67">
        <v>352</v>
      </c>
      <c r="M198" s="79"/>
      <c r="N198" s="55"/>
    </row>
    <row r="199" spans="1:14" ht="37.5" customHeight="1">
      <c r="A199" s="20">
        <v>40</v>
      </c>
      <c r="B199" s="24" t="s">
        <v>123</v>
      </c>
      <c r="C199" s="24">
        <v>9.87</v>
      </c>
      <c r="D199" s="23">
        <v>83</v>
      </c>
      <c r="E199" s="23">
        <f>CEILING(C199*D199,0.1)</f>
        <v>819.3000000000001</v>
      </c>
      <c r="F199" s="24">
        <v>42</v>
      </c>
      <c r="G199" s="29"/>
      <c r="H199" s="84">
        <v>2</v>
      </c>
      <c r="I199" s="83" t="s">
        <v>236</v>
      </c>
      <c r="J199" s="83" t="s">
        <v>234</v>
      </c>
      <c r="K199" s="67">
        <v>32</v>
      </c>
      <c r="L199" s="67">
        <v>352</v>
      </c>
      <c r="M199" s="79"/>
      <c r="N199" s="55"/>
    </row>
    <row r="200" spans="1:14" ht="37.5" customHeight="1">
      <c r="A200" s="20">
        <v>45</v>
      </c>
      <c r="B200" s="24" t="s">
        <v>123</v>
      </c>
      <c r="C200" s="24">
        <v>12.48</v>
      </c>
      <c r="D200" s="23">
        <v>83</v>
      </c>
      <c r="E200" s="23">
        <f>CEILING(C200*D200,0.1)</f>
        <v>1035.9</v>
      </c>
      <c r="F200" s="24">
        <v>47</v>
      </c>
      <c r="G200" s="29"/>
      <c r="H200" s="84">
        <v>2</v>
      </c>
      <c r="I200" s="83" t="s">
        <v>236</v>
      </c>
      <c r="J200" s="83" t="s">
        <v>190</v>
      </c>
      <c r="K200" s="67">
        <v>50</v>
      </c>
      <c r="L200" s="67">
        <v>352</v>
      </c>
      <c r="M200" s="79"/>
      <c r="N200" s="55"/>
    </row>
    <row r="201" spans="1:14" ht="39" customHeight="1">
      <c r="A201" s="20">
        <v>50</v>
      </c>
      <c r="B201" s="24" t="s">
        <v>123</v>
      </c>
      <c r="C201" s="24">
        <v>15.41</v>
      </c>
      <c r="D201" s="23">
        <v>83</v>
      </c>
      <c r="E201" s="23">
        <f>CEILING(C201*D201,0.1)</f>
        <v>1279.1000000000001</v>
      </c>
      <c r="F201" s="24">
        <v>52</v>
      </c>
      <c r="G201" s="29"/>
      <c r="H201" s="84">
        <v>3</v>
      </c>
      <c r="I201" s="83" t="s">
        <v>236</v>
      </c>
      <c r="J201" s="83" t="s">
        <v>234</v>
      </c>
      <c r="K201" s="67">
        <v>48</v>
      </c>
      <c r="L201" s="67">
        <v>352</v>
      </c>
      <c r="M201" s="79"/>
      <c r="N201" s="55"/>
    </row>
    <row r="202" spans="1:14" ht="39.75" customHeight="1">
      <c r="A202" s="20">
        <v>56</v>
      </c>
      <c r="B202" s="24" t="s">
        <v>123</v>
      </c>
      <c r="C202" s="24">
        <v>19.33</v>
      </c>
      <c r="D202" s="23">
        <v>83</v>
      </c>
      <c r="E202" s="23">
        <f>CEILING(C202*D202,0.1)</f>
        <v>1604.4</v>
      </c>
      <c r="F202" s="24">
        <v>60</v>
      </c>
      <c r="G202" s="29"/>
      <c r="H202" s="84">
        <v>3</v>
      </c>
      <c r="I202" s="83" t="s">
        <v>236</v>
      </c>
      <c r="J202" s="83" t="s">
        <v>190</v>
      </c>
      <c r="K202" s="67">
        <v>75</v>
      </c>
      <c r="L202" s="67">
        <v>352</v>
      </c>
      <c r="M202" s="79"/>
      <c r="N202" s="55"/>
    </row>
    <row r="203" spans="1:14" ht="39" customHeight="1">
      <c r="A203" s="20">
        <v>60</v>
      </c>
      <c r="B203" s="24" t="s">
        <v>123</v>
      </c>
      <c r="C203" s="24">
        <v>22.19</v>
      </c>
      <c r="D203" s="23">
        <v>83</v>
      </c>
      <c r="E203" s="23">
        <f>CEILING(C203*D203,0.1)</f>
        <v>1841.8000000000002</v>
      </c>
      <c r="F203" s="24">
        <v>65</v>
      </c>
      <c r="G203" s="29"/>
      <c r="H203" s="84">
        <v>4</v>
      </c>
      <c r="I203" s="83" t="s">
        <v>236</v>
      </c>
      <c r="J203" s="83" t="s">
        <v>190</v>
      </c>
      <c r="K203" s="67">
        <v>100</v>
      </c>
      <c r="L203" s="67">
        <v>320</v>
      </c>
      <c r="M203" s="79"/>
      <c r="N203" s="55"/>
    </row>
    <row r="204" spans="1:14" ht="37.5" customHeight="1">
      <c r="A204" s="20">
        <v>70</v>
      </c>
      <c r="B204" s="24" t="s">
        <v>123</v>
      </c>
      <c r="C204" s="24">
        <v>30.21</v>
      </c>
      <c r="D204" s="23">
        <v>83</v>
      </c>
      <c r="E204" s="23">
        <f>CEILING(C204*D204,0.1)</f>
        <v>2507.5</v>
      </c>
      <c r="F204" s="24">
        <v>76</v>
      </c>
      <c r="G204" s="55"/>
      <c r="H204" s="16" t="s">
        <v>239</v>
      </c>
      <c r="I204" s="16"/>
      <c r="J204" s="16"/>
      <c r="K204" s="16"/>
      <c r="L204" s="16"/>
      <c r="M204" s="16"/>
      <c r="N204" s="55"/>
    </row>
    <row r="205" spans="1:14" ht="39" customHeight="1">
      <c r="A205" s="20">
        <v>80</v>
      </c>
      <c r="B205" s="24" t="s">
        <v>123</v>
      </c>
      <c r="C205" s="24">
        <v>39.46</v>
      </c>
      <c r="D205" s="23">
        <v>83</v>
      </c>
      <c r="E205" s="23">
        <f>CEILING(C205*D205,0.1)</f>
        <v>3275.2000000000003</v>
      </c>
      <c r="F205" s="24">
        <v>83</v>
      </c>
      <c r="G205" s="55"/>
      <c r="H205" s="67">
        <v>0.6000000000000001</v>
      </c>
      <c r="I205" s="83" t="s">
        <v>233</v>
      </c>
      <c r="J205" s="83" t="s">
        <v>190</v>
      </c>
      <c r="K205" s="67">
        <v>0</v>
      </c>
      <c r="L205" s="67">
        <v>440</v>
      </c>
      <c r="M205" s="67"/>
      <c r="N205" s="55"/>
    </row>
    <row r="206" spans="1:14" ht="39.75" customHeight="1">
      <c r="A206" s="20">
        <v>90</v>
      </c>
      <c r="B206" s="24" t="s">
        <v>123</v>
      </c>
      <c r="C206" s="24">
        <v>49.94</v>
      </c>
      <c r="D206" s="23">
        <v>83</v>
      </c>
      <c r="E206" s="23">
        <f>CEILING(C206*D206,0.1)</f>
        <v>4145.1</v>
      </c>
      <c r="F206" s="24">
        <v>88</v>
      </c>
      <c r="G206" s="55"/>
      <c r="H206" s="67">
        <v>0.8</v>
      </c>
      <c r="I206" s="83" t="s">
        <v>233</v>
      </c>
      <c r="J206" s="83" t="s">
        <v>190</v>
      </c>
      <c r="K206" s="67">
        <v>20</v>
      </c>
      <c r="L206" s="67">
        <v>270</v>
      </c>
      <c r="M206" s="67"/>
      <c r="N206" s="55"/>
    </row>
    <row r="207" spans="1:14" ht="36.75" customHeight="1">
      <c r="A207" s="20"/>
      <c r="B207" s="24"/>
      <c r="C207" s="24"/>
      <c r="D207" s="23"/>
      <c r="E207" s="23"/>
      <c r="F207" s="24"/>
      <c r="G207" s="55"/>
      <c r="H207" s="67">
        <v>1.5</v>
      </c>
      <c r="I207" s="83" t="s">
        <v>233</v>
      </c>
      <c r="J207" s="83" t="s">
        <v>234</v>
      </c>
      <c r="K207" s="67">
        <v>24</v>
      </c>
      <c r="L207" s="67">
        <v>396</v>
      </c>
      <c r="M207" s="67"/>
      <c r="N207" s="55"/>
    </row>
    <row r="208" spans="1:14" ht="39" customHeight="1">
      <c r="A208" s="17" t="s">
        <v>240</v>
      </c>
      <c r="B208" s="17"/>
      <c r="C208" s="17"/>
      <c r="D208" s="17"/>
      <c r="E208" s="17"/>
      <c r="F208" s="17"/>
      <c r="G208" s="55"/>
      <c r="H208"/>
      <c r="I208"/>
      <c r="J208"/>
      <c r="K208"/>
      <c r="L208"/>
      <c r="M208"/>
      <c r="N208" s="55"/>
    </row>
    <row r="209" spans="1:14" ht="39.75" customHeight="1">
      <c r="A209" s="18" t="s">
        <v>12</v>
      </c>
      <c r="B209" s="18" t="s">
        <v>241</v>
      </c>
      <c r="C209" s="18" t="s">
        <v>242</v>
      </c>
      <c r="D209" s="18" t="s">
        <v>15</v>
      </c>
      <c r="E209" s="18" t="s">
        <v>243</v>
      </c>
      <c r="F209" s="18" t="s">
        <v>17</v>
      </c>
      <c r="G209" s="55"/>
      <c r="H209"/>
      <c r="I209"/>
      <c r="J209"/>
      <c r="K209"/>
      <c r="L209"/>
      <c r="M209"/>
      <c r="N209" s="55"/>
    </row>
    <row r="210" spans="1:14" ht="37.5" customHeight="1">
      <c r="A210" s="18"/>
      <c r="B210" s="18"/>
      <c r="C210" s="18"/>
      <c r="D210" s="18"/>
      <c r="E210" s="18"/>
      <c r="F210" s="18"/>
      <c r="G210" s="55"/>
      <c r="H210"/>
      <c r="I210"/>
      <c r="J210"/>
      <c r="K210"/>
      <c r="L210"/>
      <c r="M210"/>
      <c r="N210" s="55"/>
    </row>
    <row r="211" spans="1:14" ht="31.5" customHeight="1">
      <c r="A211" s="63">
        <v>1.2</v>
      </c>
      <c r="B211" s="85" t="s">
        <v>244</v>
      </c>
      <c r="C211" s="64">
        <v>64</v>
      </c>
      <c r="D211" s="65">
        <v>93</v>
      </c>
      <c r="E211" s="23">
        <f>CEILING(C211*D211,0.1)</f>
        <v>5952</v>
      </c>
      <c r="F211" s="64"/>
      <c r="G211" s="55"/>
      <c r="H211"/>
      <c r="I211"/>
      <c r="J211"/>
      <c r="K211"/>
      <c r="L211"/>
      <c r="M211"/>
      <c r="N211" s="55"/>
    </row>
    <row r="212" spans="1:14" ht="54" customHeight="1">
      <c r="A212" s="63">
        <v>2</v>
      </c>
      <c r="B212" s="85" t="s">
        <v>245</v>
      </c>
      <c r="C212" s="64">
        <v>200</v>
      </c>
      <c r="D212" s="65">
        <v>93</v>
      </c>
      <c r="E212" s="23">
        <f>CEILING(C212*D212,0.1)</f>
        <v>18600</v>
      </c>
      <c r="F212" s="64"/>
      <c r="G212" s="55"/>
      <c r="H212" s="29"/>
      <c r="I212" s="29"/>
      <c r="J212" s="29"/>
      <c r="K212" s="29"/>
      <c r="L212" s="29"/>
      <c r="M212" s="29"/>
      <c r="N212" s="55"/>
    </row>
    <row r="213" spans="1:14" ht="63.75" customHeight="1">
      <c r="A213" s="63"/>
      <c r="B213" s="85"/>
      <c r="C213" s="64"/>
      <c r="D213" s="65"/>
      <c r="E213" s="23"/>
      <c r="F213" s="64"/>
      <c r="G213" s="55"/>
      <c r="H213" s="86"/>
      <c r="I213" s="87"/>
      <c r="J213" s="87"/>
      <c r="K213" s="88"/>
      <c r="L213" s="88"/>
      <c r="M213" s="88"/>
      <c r="N213" s="55"/>
    </row>
    <row r="214" spans="1:14" ht="57" customHeight="1">
      <c r="A214" s="17" t="s">
        <v>246</v>
      </c>
      <c r="B214" s="17"/>
      <c r="C214" s="17"/>
      <c r="D214" s="17"/>
      <c r="E214" s="17"/>
      <c r="F214" s="17"/>
      <c r="G214" s="55"/>
      <c r="H214" s="86"/>
      <c r="I214" s="87"/>
      <c r="J214" s="87"/>
      <c r="K214" s="88"/>
      <c r="L214" s="88"/>
      <c r="M214" s="88"/>
      <c r="N214" s="55"/>
    </row>
    <row r="215" spans="1:14" ht="39" customHeight="1">
      <c r="A215" s="89" t="s">
        <v>247</v>
      </c>
      <c r="B215" s="89"/>
      <c r="C215" s="89"/>
      <c r="D215" s="89"/>
      <c r="E215" s="67">
        <v>118</v>
      </c>
      <c r="F215" s="90"/>
      <c r="G215" s="55"/>
      <c r="H215" s="88"/>
      <c r="I215" s="87"/>
      <c r="J215" s="87"/>
      <c r="K215" s="88"/>
      <c r="L215" s="88"/>
      <c r="M215" s="28"/>
      <c r="N215" s="55"/>
    </row>
    <row r="216" spans="1:14" ht="37.5" customHeight="1">
      <c r="A216"/>
      <c r="B216"/>
      <c r="C216"/>
      <c r="D216"/>
      <c r="E216"/>
      <c r="F216"/>
      <c r="G216" s="55"/>
      <c r="H216" s="29"/>
      <c r="I216" s="29"/>
      <c r="J216" s="29"/>
      <c r="K216" s="29"/>
      <c r="L216" s="29"/>
      <c r="M216" s="29"/>
      <c r="N216" s="55"/>
    </row>
    <row r="217" spans="1:14" ht="41.25" customHeight="1">
      <c r="A217"/>
      <c r="B217"/>
      <c r="C217"/>
      <c r="D217"/>
      <c r="E217"/>
      <c r="F217"/>
      <c r="G217" s="55"/>
      <c r="H217" s="29"/>
      <c r="I217" s="29"/>
      <c r="J217" s="29"/>
      <c r="K217" s="29"/>
      <c r="L217" s="29"/>
      <c r="M217" s="29"/>
      <c r="N217" s="55"/>
    </row>
    <row r="218" spans="1:14" ht="22.5" customHeight="1">
      <c r="A218" s="91"/>
      <c r="B218" s="91"/>
      <c r="C218" s="91"/>
      <c r="D218" s="91"/>
      <c r="E218" s="91"/>
      <c r="F218" s="91"/>
      <c r="G218" s="55"/>
      <c r="H218" s="29"/>
      <c r="I218" s="29"/>
      <c r="J218" s="29"/>
      <c r="K218" s="29"/>
      <c r="L218" s="29"/>
      <c r="M218" s="29"/>
      <c r="N218" s="55"/>
    </row>
    <row r="219" spans="1:14" ht="23.25" customHeight="1">
      <c r="A219" s="29"/>
      <c r="B219" s="29"/>
      <c r="C219" s="29"/>
      <c r="D219" s="29"/>
      <c r="E219" s="29"/>
      <c r="F219" s="29"/>
      <c r="G219" s="55"/>
      <c r="H219" s="29"/>
      <c r="I219" s="29"/>
      <c r="J219" s="29"/>
      <c r="K219" s="29"/>
      <c r="L219" s="29"/>
      <c r="M219" s="29"/>
      <c r="N219" s="55"/>
    </row>
    <row r="220" spans="1:13" ht="24" customHeight="1">
      <c r="A220"/>
      <c r="B220"/>
      <c r="C220"/>
      <c r="D220"/>
      <c r="E220"/>
      <c r="F220"/>
      <c r="G220" s="92"/>
      <c r="H220"/>
      <c r="I220"/>
      <c r="J220"/>
      <c r="K220"/>
      <c r="L220"/>
      <c r="M220"/>
    </row>
    <row r="221" spans="1:13" ht="23.25" customHeight="1">
      <c r="A221"/>
      <c r="B221"/>
      <c r="C221"/>
      <c r="D221"/>
      <c r="E221"/>
      <c r="F221"/>
      <c r="G221" s="92"/>
      <c r="H221"/>
      <c r="I221"/>
      <c r="J221"/>
      <c r="K221"/>
      <c r="L221"/>
      <c r="M221"/>
    </row>
    <row r="222" spans="1:13" ht="23.25" customHeight="1">
      <c r="A222"/>
      <c r="B222"/>
      <c r="C222"/>
      <c r="D222"/>
      <c r="E222"/>
      <c r="F222"/>
      <c r="G222" s="92"/>
      <c r="H222"/>
      <c r="I222"/>
      <c r="J222"/>
      <c r="K222"/>
      <c r="L222"/>
      <c r="M222"/>
    </row>
    <row r="223" spans="1:13" ht="23.25" customHeight="1">
      <c r="A223"/>
      <c r="B223"/>
      <c r="C223"/>
      <c r="D223"/>
      <c r="E223"/>
      <c r="F223"/>
      <c r="G223" s="92"/>
      <c r="H223"/>
      <c r="I223"/>
      <c r="J223"/>
      <c r="K223"/>
      <c r="L223"/>
      <c r="M223"/>
    </row>
    <row r="224" spans="1:13" ht="22.5" customHeight="1">
      <c r="A224"/>
      <c r="B224"/>
      <c r="C224"/>
      <c r="D224"/>
      <c r="E224"/>
      <c r="F224"/>
      <c r="G224" s="92"/>
      <c r="H224"/>
      <c r="I224"/>
      <c r="J224"/>
      <c r="K224"/>
      <c r="L224"/>
      <c r="M224"/>
    </row>
    <row r="225" spans="1:13" ht="23.25" customHeight="1">
      <c r="A225"/>
      <c r="B225"/>
      <c r="C225"/>
      <c r="D225"/>
      <c r="E225"/>
      <c r="F225"/>
      <c r="G225" s="92"/>
      <c r="H225"/>
      <c r="I225"/>
      <c r="J225"/>
      <c r="K225"/>
      <c r="L225"/>
      <c r="M225"/>
    </row>
    <row r="226" spans="1:13" ht="23.25" customHeight="1">
      <c r="A226"/>
      <c r="B226"/>
      <c r="C226"/>
      <c r="D226"/>
      <c r="E226"/>
      <c r="F226"/>
      <c r="G226" s="92"/>
      <c r="H226"/>
      <c r="I226"/>
      <c r="J226"/>
      <c r="K226"/>
      <c r="L226"/>
      <c r="M226"/>
    </row>
    <row r="227" spans="1:13" ht="23.25" customHeight="1">
      <c r="A227"/>
      <c r="B227"/>
      <c r="C227"/>
      <c r="D227"/>
      <c r="E227"/>
      <c r="F227"/>
      <c r="H227"/>
      <c r="I227"/>
      <c r="J227"/>
      <c r="K227"/>
      <c r="L227"/>
      <c r="M227"/>
    </row>
    <row r="228" spans="1:13" ht="22.5" customHeight="1" hidden="1">
      <c r="A228"/>
      <c r="B228"/>
      <c r="C228"/>
      <c r="D228"/>
      <c r="E228"/>
      <c r="F228"/>
      <c r="H228"/>
      <c r="I228"/>
      <c r="J228"/>
      <c r="K228"/>
      <c r="L228"/>
      <c r="M228" s="93"/>
    </row>
    <row r="229" spans="1:13" ht="23.25" customHeight="1">
      <c r="A229"/>
      <c r="B229"/>
      <c r="C229"/>
      <c r="D229"/>
      <c r="E229"/>
      <c r="F229"/>
      <c r="H229"/>
      <c r="I229"/>
      <c r="J229"/>
      <c r="K229"/>
      <c r="L229"/>
      <c r="M229" s="93"/>
    </row>
    <row r="230" spans="1:13" ht="23.25" customHeight="1">
      <c r="A230"/>
      <c r="B230"/>
      <c r="C230"/>
      <c r="D230"/>
      <c r="E230"/>
      <c r="F230"/>
      <c r="H230"/>
      <c r="I230"/>
      <c r="J230"/>
      <c r="K230"/>
      <c r="L230"/>
      <c r="M230" s="93"/>
    </row>
    <row r="231" spans="1:13" ht="26.25" customHeight="1">
      <c r="A231"/>
      <c r="B231"/>
      <c r="C231"/>
      <c r="D231"/>
      <c r="E231"/>
      <c r="F231"/>
      <c r="H231"/>
      <c r="I231"/>
      <c r="J231"/>
      <c r="K231"/>
      <c r="L231"/>
      <c r="M231" s="11"/>
    </row>
    <row r="232" spans="1:13" ht="23.25" customHeight="1">
      <c r="A232"/>
      <c r="B232"/>
      <c r="C232"/>
      <c r="D232"/>
      <c r="E232"/>
      <c r="F232"/>
      <c r="H232"/>
      <c r="I232"/>
      <c r="J232"/>
      <c r="K232"/>
      <c r="L232"/>
      <c r="M232"/>
    </row>
    <row r="233" spans="1:13" ht="23.25" customHeight="1">
      <c r="A233"/>
      <c r="B233"/>
      <c r="C233"/>
      <c r="D233"/>
      <c r="E233"/>
      <c r="F233"/>
      <c r="H233"/>
      <c r="I233"/>
      <c r="J233"/>
      <c r="K233"/>
      <c r="L233"/>
      <c r="M233"/>
    </row>
    <row r="234" spans="1:13" ht="23.25" customHeight="1">
      <c r="A234"/>
      <c r="B234"/>
      <c r="C234"/>
      <c r="D234"/>
      <c r="E234"/>
      <c r="F234"/>
      <c r="H234"/>
      <c r="I234"/>
      <c r="J234"/>
      <c r="K234"/>
      <c r="L234"/>
      <c r="M234"/>
    </row>
    <row r="235" spans="1:13" ht="23.25" customHeight="1">
      <c r="A235"/>
      <c r="B235"/>
      <c r="C235"/>
      <c r="D235"/>
      <c r="E235"/>
      <c r="F235"/>
      <c r="H235"/>
      <c r="I235"/>
      <c r="J235"/>
      <c r="K235"/>
      <c r="L235"/>
      <c r="M235"/>
    </row>
    <row r="236" spans="1:13" ht="22.5" customHeight="1">
      <c r="A236" s="94"/>
      <c r="B236" s="94"/>
      <c r="C236" s="94"/>
      <c r="D236" s="94"/>
      <c r="E236" s="94"/>
      <c r="F236" s="94"/>
      <c r="H236"/>
      <c r="I236"/>
      <c r="J236"/>
      <c r="K236"/>
      <c r="L236"/>
      <c r="M236"/>
    </row>
    <row r="237" spans="1:13" ht="22.5" customHeight="1">
      <c r="A237" s="94"/>
      <c r="B237" s="94"/>
      <c r="C237" s="94"/>
      <c r="D237" s="94"/>
      <c r="E237" s="94"/>
      <c r="F237" s="94"/>
      <c r="H237"/>
      <c r="I237"/>
      <c r="J237"/>
      <c r="K237"/>
      <c r="L237"/>
      <c r="M237"/>
    </row>
    <row r="238" spans="1:13" ht="20.25" customHeight="1">
      <c r="A238" s="94"/>
      <c r="B238" s="94"/>
      <c r="C238" s="94"/>
      <c r="D238" s="94"/>
      <c r="E238" s="94"/>
      <c r="F238" s="94"/>
      <c r="H238"/>
      <c r="I238"/>
      <c r="J238"/>
      <c r="K238"/>
      <c r="L238"/>
      <c r="M238"/>
    </row>
  </sheetData>
  <sheetProtection selectLockedCells="1" selectUnlockedCells="1"/>
  <mergeCells count="150">
    <mergeCell ref="E1:L1"/>
    <mergeCell ref="E2:L2"/>
    <mergeCell ref="E3:L3"/>
    <mergeCell ref="E4:L4"/>
    <mergeCell ref="E5:L5"/>
    <mergeCell ref="A7:B7"/>
    <mergeCell ref="C7:K7"/>
    <mergeCell ref="A8:M8"/>
    <mergeCell ref="A9:M9"/>
    <mergeCell ref="A10:F11"/>
    <mergeCell ref="H10:M11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L12:L13"/>
    <mergeCell ref="M12:M13"/>
    <mergeCell ref="A23:F24"/>
    <mergeCell ref="A25:A26"/>
    <mergeCell ref="B25:B26"/>
    <mergeCell ref="C25:C26"/>
    <mergeCell ref="D25:D26"/>
    <mergeCell ref="E25:E26"/>
    <mergeCell ref="F25:F26"/>
    <mergeCell ref="A60:F61"/>
    <mergeCell ref="H61:M62"/>
    <mergeCell ref="H65:M65"/>
    <mergeCell ref="A79:F79"/>
    <mergeCell ref="H79:M79"/>
    <mergeCell ref="Q88:Q89"/>
    <mergeCell ref="R88:R89"/>
    <mergeCell ref="S88:S89"/>
    <mergeCell ref="T88:T89"/>
    <mergeCell ref="U88:U89"/>
    <mergeCell ref="V88:V89"/>
    <mergeCell ref="H91:M92"/>
    <mergeCell ref="H93:H94"/>
    <mergeCell ref="I93:I94"/>
    <mergeCell ref="J93:J94"/>
    <mergeCell ref="K93:K94"/>
    <mergeCell ref="L93:L94"/>
    <mergeCell ref="M93:M94"/>
    <mergeCell ref="H102:M103"/>
    <mergeCell ref="A104:F104"/>
    <mergeCell ref="H104:H105"/>
    <mergeCell ref="I104:I105"/>
    <mergeCell ref="J104:J105"/>
    <mergeCell ref="K104:K105"/>
    <mergeCell ref="L104:L105"/>
    <mergeCell ref="M104:M105"/>
    <mergeCell ref="H110:M111"/>
    <mergeCell ref="H112:H113"/>
    <mergeCell ref="I112:I113"/>
    <mergeCell ref="J112:J113"/>
    <mergeCell ref="K112:K113"/>
    <mergeCell ref="L112:L113"/>
    <mergeCell ref="M112:M113"/>
    <mergeCell ref="H120:M121"/>
    <mergeCell ref="H122:H123"/>
    <mergeCell ref="I122:I123"/>
    <mergeCell ref="J122:J123"/>
    <mergeCell ref="K122:K123"/>
    <mergeCell ref="L122:L123"/>
    <mergeCell ref="M122:M123"/>
    <mergeCell ref="A123:F123"/>
    <mergeCell ref="A124:A125"/>
    <mergeCell ref="B124:B125"/>
    <mergeCell ref="C124:C125"/>
    <mergeCell ref="D124:D125"/>
    <mergeCell ref="E124:E125"/>
    <mergeCell ref="F124:F125"/>
    <mergeCell ref="A146:F146"/>
    <mergeCell ref="H146:M146"/>
    <mergeCell ref="A157:F158"/>
    <mergeCell ref="H161:M162"/>
    <mergeCell ref="H163:H164"/>
    <mergeCell ref="I163:I164"/>
    <mergeCell ref="J163:J164"/>
    <mergeCell ref="K163:K164"/>
    <mergeCell ref="L163:L164"/>
    <mergeCell ref="M163:M164"/>
    <mergeCell ref="A168:F168"/>
    <mergeCell ref="A169:A170"/>
    <mergeCell ref="B169:B170"/>
    <mergeCell ref="C169:C170"/>
    <mergeCell ref="D169:D170"/>
    <mergeCell ref="E169:F170"/>
    <mergeCell ref="H169:M171"/>
    <mergeCell ref="E171:F171"/>
    <mergeCell ref="E172:F172"/>
    <mergeCell ref="H172:H173"/>
    <mergeCell ref="I172:I173"/>
    <mergeCell ref="J172:J173"/>
    <mergeCell ref="K172:K173"/>
    <mergeCell ref="L172:L173"/>
    <mergeCell ref="M172:M173"/>
    <mergeCell ref="E173:F173"/>
    <mergeCell ref="E174:F174"/>
    <mergeCell ref="E175:F175"/>
    <mergeCell ref="E176:F176"/>
    <mergeCell ref="H176:M176"/>
    <mergeCell ref="E177:F177"/>
    <mergeCell ref="H177:H178"/>
    <mergeCell ref="I177:I178"/>
    <mergeCell ref="J177:J178"/>
    <mergeCell ref="K177:K178"/>
    <mergeCell ref="L177:L178"/>
    <mergeCell ref="M177:M178"/>
    <mergeCell ref="A178:D178"/>
    <mergeCell ref="E178:F178"/>
    <mergeCell ref="A179:D179"/>
    <mergeCell ref="E179:F179"/>
    <mergeCell ref="A180:D180"/>
    <mergeCell ref="E180:F180"/>
    <mergeCell ref="A181:E181"/>
    <mergeCell ref="H181:M181"/>
    <mergeCell ref="A182:E182"/>
    <mergeCell ref="H182:H183"/>
    <mergeCell ref="I182:I183"/>
    <mergeCell ref="J182:J183"/>
    <mergeCell ref="K182:K183"/>
    <mergeCell ref="L182:L183"/>
    <mergeCell ref="M182:M183"/>
    <mergeCell ref="A183:E183"/>
    <mergeCell ref="A184:E184"/>
    <mergeCell ref="A185:E185"/>
    <mergeCell ref="A186:E186"/>
    <mergeCell ref="H186:M187"/>
    <mergeCell ref="A187:E187"/>
    <mergeCell ref="A188:E188"/>
    <mergeCell ref="A189:E189"/>
    <mergeCell ref="H189:M189"/>
    <mergeCell ref="A190:F190"/>
    <mergeCell ref="H192:M192"/>
    <mergeCell ref="H204:M204"/>
    <mergeCell ref="A208:F208"/>
    <mergeCell ref="A209:A210"/>
    <mergeCell ref="B209:B210"/>
    <mergeCell ref="C209:C210"/>
    <mergeCell ref="D209:D210"/>
    <mergeCell ref="E209:E210"/>
    <mergeCell ref="F209:F210"/>
    <mergeCell ref="A214:F214"/>
    <mergeCell ref="A215:D215"/>
  </mergeCells>
  <hyperlinks>
    <hyperlink ref="B5" r:id="rId1" display="www.rosmetsar.ru"/>
  </hyperlinks>
  <printOptions horizontalCentered="1"/>
  <pageMargins left="0.2361111111111111" right="0.19652777777777777" top="0.4722222222222222" bottom="0.2361111111111111" header="0.5118055555555555" footer="0.5118055555555555"/>
  <pageSetup horizontalDpi="300" verticalDpi="300" orientation="portrait" paperSize="9" scale="27"/>
  <rowBreaks count="2" manualBreakCount="2">
    <brk id="78" max="255" man="1"/>
    <brk id="145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2021-04-21T08:21:21Z</cp:lastPrinted>
  <dcterms:modified xsi:type="dcterms:W3CDTF">2021-04-29T11:50:18Z</dcterms:modified>
  <cp:category/>
  <cp:version/>
  <cp:contentType/>
  <cp:contentStatus/>
  <cp:revision>1221</cp:revision>
</cp:coreProperties>
</file>